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00" tabRatio="872" activeTab="9"/>
  </bookViews>
  <sheets>
    <sheet name="Упутства" sheetId="1" r:id="rId1"/>
    <sheet name="2. Општи подаци" sheetId="2" r:id="rId2"/>
    <sheet name="3. Производња_услуге" sheetId="3" r:id="rId3"/>
    <sheet name="6.1. Приход" sheetId="4" r:id="rId4"/>
    <sheet name="6.2.1. Амортизација" sheetId="5" r:id="rId5"/>
    <sheet name="6.2.3 Оперативни трошкови" sheetId="6" r:id="rId6"/>
    <sheet name="6.3. Структ. и распоред инв." sheetId="7" r:id="rId7"/>
    <sheet name="6.4. Биланс успеха" sheetId="8" r:id="rId8"/>
    <sheet name="6.5 Новчани ток" sheetId="9" r:id="rId9"/>
    <sheet name="7.1.1. Економски ток" sheetId="10" r:id="rId10"/>
  </sheets>
  <externalReferences>
    <externalReference r:id="rId13"/>
  </externalReferences>
  <definedNames>
    <definedName name="A">#REF!</definedName>
    <definedName name="aa">#REF!</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 name="_xlnm.Print_Area" localSheetId="6">'6.3. Структ. и распоред инв.'!#REF!</definedName>
    <definedName name="_xlnm.Print_Titles" localSheetId="2">'3. Производња_услуге'!$A:$B</definedName>
    <definedName name="_xlnm.Print_Titles" localSheetId="3">'6.1. Приход'!$A:$B</definedName>
    <definedName name="_xlnm.Print_Titles" localSheetId="7">'6.4. Биланс успеха'!$A:$C</definedName>
    <definedName name="_xlnm.Print_Titles" localSheetId="8">'6.5 Новчани ток'!$A:$C</definedName>
  </definedNames>
  <calcPr fullCalcOnLoad="1"/>
</workbook>
</file>

<file path=xl/sharedStrings.xml><?xml version="1.0" encoding="utf-8"?>
<sst xmlns="http://schemas.openxmlformats.org/spreadsheetml/2006/main" count="414" uniqueCount="295">
  <si>
    <t>ha</t>
  </si>
  <si>
    <t>2.1.</t>
  </si>
  <si>
    <t>3.1.</t>
  </si>
  <si>
    <t>3.2.</t>
  </si>
  <si>
    <t>3.3.</t>
  </si>
  <si>
    <t>2.3.</t>
  </si>
  <si>
    <t>2.2.</t>
  </si>
  <si>
    <t>4.1.</t>
  </si>
  <si>
    <t>4.2.</t>
  </si>
  <si>
    <t>1.</t>
  </si>
  <si>
    <t>2.</t>
  </si>
  <si>
    <t>3.</t>
  </si>
  <si>
    <t>4.</t>
  </si>
  <si>
    <t>da</t>
  </si>
  <si>
    <t>ne</t>
  </si>
  <si>
    <t>1.1.</t>
  </si>
  <si>
    <t>1.2.</t>
  </si>
  <si>
    <t>1.3.</t>
  </si>
  <si>
    <t>2.4.</t>
  </si>
  <si>
    <t>2.5.</t>
  </si>
  <si>
    <t>3.4.</t>
  </si>
  <si>
    <t>3.5.</t>
  </si>
  <si>
    <t>1.4.</t>
  </si>
  <si>
    <t>1.5.</t>
  </si>
  <si>
    <t>Планиране године у РСД</t>
  </si>
  <si>
    <t>Ануитет/Рата</t>
  </si>
  <si>
    <t>Ставка</t>
  </si>
  <si>
    <t>1</t>
  </si>
  <si>
    <t>2</t>
  </si>
  <si>
    <t>3</t>
  </si>
  <si>
    <t>4</t>
  </si>
  <si>
    <t>5</t>
  </si>
  <si>
    <t>6</t>
  </si>
  <si>
    <t>7</t>
  </si>
  <si>
    <t>8</t>
  </si>
  <si>
    <t>9</t>
  </si>
  <si>
    <t>10</t>
  </si>
  <si>
    <t>11</t>
  </si>
  <si>
    <t>12</t>
  </si>
  <si>
    <t>13</t>
  </si>
  <si>
    <t>14</t>
  </si>
  <si>
    <t>15</t>
  </si>
  <si>
    <t>16</t>
  </si>
  <si>
    <t>17</t>
  </si>
  <si>
    <t>18</t>
  </si>
  <si>
    <t>19</t>
  </si>
  <si>
    <t>20</t>
  </si>
  <si>
    <t>* To be filled out only if consultants are hired.</t>
  </si>
  <si>
    <t>ЛЕГЕНДА:</t>
  </si>
  <si>
    <t>*  подаци се упусију у белим и жутим пољима</t>
  </si>
  <si>
    <t>* молимо да не дирате поља обојена другим бојама!</t>
  </si>
  <si>
    <t>УПУТСТВА</t>
  </si>
  <si>
    <t>Пре попуњавања табела, молимо да пажљиво прочитате ова упутства, као и упутства која се налазе у свакој појединачној табели (текст обележен као ,,УПУТСТВА” унутар појединачних табела). Та упутства можете обрисати када попуните табеле.</t>
  </si>
  <si>
    <t xml:space="preserve">Све табеле морају представљати идентичан број година и морају одговарати економском веку трајања пројекта (период током ког пројекат доноси економски одрживе приходе и расходе, при чему се подразумева да је поврат инвестиције постигнут и да је дуг исплаћен у целости током овог периода). Најкраћи економски век трајања пројекта мора бити 5 година од датума комплетирања пројекта. Иницијална година инвестиције треба да буде укључена у економски век трајања пројекта.    </t>
  </si>
  <si>
    <t>У овом документу налази се пакет табела које, заједно са описним делом бизнис плана, чине један документ као основу по којој УАП процењује економску одрживост пројекта.</t>
  </si>
  <si>
    <t>Табеле су направљене тако да се лако попуњавају. Да би се поједноставило њихово попуњавање, број редова је фиксан, а ако је број ставки које морате да унесете већи од тога, у последњем реду уноси се укупни број преосталих ставки. Ако је неопходно, у прилогу изнесите детаљни прорачун ових ставки.</t>
  </si>
  <si>
    <t>Пројекат такође може да укључује инвестиције које нису прихватљиве по ИПАРД 2, ако оне чине интегрални део пројекта. Очекивани износ ИПАРД подршке мора се унети у пројекцију.</t>
  </si>
  <si>
    <t xml:space="preserve">Ако се пројекат тиче инвестиције која се односи на текуће пословне операције подносиоца или пројекат не генерише самостални приход (нпр, ако је циљ пројекта обезбеђивање усаглашености са стандардина ЕУ), табеле треба да приказују операције читаве фарме/привредног субјекта. </t>
  </si>
  <si>
    <t>Ако је пројекат део постојећих операција, али је одвојен по месту или по некој другој релевантној одлици од осталих операција фарме/привредног субјекта, пројекат може бити базиран само на тој пословној активности. У том случају, приход и трошкови пројекта морају да стоје одвојено, а постојећи извори и капацитети пројекта треба да буду преносиви независно од других операција подносиоца.</t>
  </si>
  <si>
    <t>2. Општи подаци</t>
  </si>
  <si>
    <t>1. Име и презиме подносиоца /пословно име</t>
  </si>
  <si>
    <t>2. Број пољопривредног газдинства</t>
  </si>
  <si>
    <t>5. Адреса регистроване канцеларије</t>
  </si>
  <si>
    <t>6. Контакт особа</t>
  </si>
  <si>
    <t>1. Контакт особа</t>
  </si>
  <si>
    <t>7. Факс</t>
  </si>
  <si>
    <t>2. Факс</t>
  </si>
  <si>
    <t>8. Телефон</t>
  </si>
  <si>
    <t>3. Телефон</t>
  </si>
  <si>
    <t xml:space="preserve">10. Датум регистрације / оснивања привредног субјекта </t>
  </si>
  <si>
    <t>11. Власници</t>
  </si>
  <si>
    <t>12. Пословна делатност, шифра делатности</t>
  </si>
  <si>
    <t>2.2. Контакт подаци о консултанту</t>
  </si>
  <si>
    <t xml:space="preserve">2.3. Подаци о пројекту </t>
  </si>
  <si>
    <t>5. Економски век трајања пројекта</t>
  </si>
  <si>
    <t>6. Прва година инвестиције</t>
  </si>
  <si>
    <t>7. Датум подношења захтева за исплату (месец и година)</t>
  </si>
  <si>
    <t>УПУТСТВА:</t>
  </si>
  <si>
    <t>Износ ИПАРД подршке мора да буде у складу са износом на обрасцу Захтева.</t>
  </si>
  <si>
    <t>За укупну пасиву/активу унесите податке из одговарајућих финансијских извештаја.</t>
  </si>
  <si>
    <t>Лица која не воде књиговодствену евиденцију, уносе податке из списка покретне и непокретне имовине за укупну активу/пасиву.</t>
  </si>
  <si>
    <t>3. Производња/пружање услуга</t>
  </si>
  <si>
    <t>3.1. Подаци о земљишту и броју животиња*</t>
  </si>
  <si>
    <t>Јединица мере</t>
  </si>
  <si>
    <t>Претходна година</t>
  </si>
  <si>
    <t>Планиране године у јединици мере</t>
  </si>
  <si>
    <t>Статус земљишта</t>
  </si>
  <si>
    <t>Укупно</t>
  </si>
  <si>
    <t>Структура биљне производње</t>
  </si>
  <si>
    <t>Број животиња</t>
  </si>
  <si>
    <t>животиње</t>
  </si>
  <si>
    <t>*унети податке ако подносилац има земљиште или животиње</t>
  </si>
  <si>
    <t>Сврха ове табеле је преглед ситуације пре и после инвестиције</t>
  </si>
  <si>
    <t>3.3. Структура и обим производње/пружања услуга</t>
  </si>
  <si>
    <t>Производ</t>
  </si>
  <si>
    <t>Попуните табелу свим производима које производите и које планирате да производите</t>
  </si>
  <si>
    <t>Попуните табелу свим услугама које пружате или планирате да пружате</t>
  </si>
  <si>
    <t>Планирана производња/пружање услуга треба да буде у складу са датумом оперативног покретања пројекта</t>
  </si>
  <si>
    <t>Ако се инвестиција односи на електране које користе обновљиве изворе енергије, излазни капацитет у репрезентативној години мора да одговара излазном капацитету наведеном у пројектној документацији</t>
  </si>
  <si>
    <t>3.4. Структура и динамика материјалних и нематеријалних трошкова</t>
  </si>
  <si>
    <t>Планиране године у динарима</t>
  </si>
  <si>
    <t>1. Материјални и нематеријални трошкови</t>
  </si>
  <si>
    <t>2. Струја</t>
  </si>
  <si>
    <t>3. Услуге</t>
  </si>
  <si>
    <t>4. Други трошкови</t>
  </si>
  <si>
    <t>УКУПНО</t>
  </si>
  <si>
    <t xml:space="preserve"> Попуните табелу у складу са стварним трошковима претходне године и стварним очекиваним трошковима за будући посао.</t>
  </si>
  <si>
    <t>6.1. Приход</t>
  </si>
  <si>
    <t>6.1.1. План продаје</t>
  </si>
  <si>
    <t>Табела 1. Квантитет продаје</t>
  </si>
  <si>
    <t>Планиране цене у РСД</t>
  </si>
  <si>
    <t>Табела 2. Цене</t>
  </si>
  <si>
    <t>РСД/Јединица мере</t>
  </si>
  <si>
    <t>Назив производа/услуге</t>
  </si>
  <si>
    <t>Унесите називе производа или услуга које продајете / пружате и које планирате да продајете / пружате. Уколико имате више од 10 производа / услуга, нови редови се могу додати пре првог и после последњег реда у табели 1 и 2. Имајте на уму да додати редови имају исти клизач</t>
  </si>
  <si>
    <t>Назначите планиране продајне цене својих производа или услуга (цене су излистане у табели 2 у колони ,,РСД / јединица мере” и затим помножене са количинама производа у табели 1 кроз цео век трајања пројекта).</t>
  </si>
  <si>
    <t>6.1.2. Укупни приход</t>
  </si>
  <si>
    <t>Структура прихода</t>
  </si>
  <si>
    <t>1. Приход од продаје</t>
  </si>
  <si>
    <r>
      <t xml:space="preserve">2. </t>
    </r>
    <r>
      <rPr>
        <b/>
        <i/>
        <sz val="11"/>
        <rFont val="Times New Roman"/>
        <family val="1"/>
      </rPr>
      <t>Приход од подстицаја</t>
    </r>
  </si>
  <si>
    <r>
      <t xml:space="preserve">3. </t>
    </r>
    <r>
      <rPr>
        <b/>
        <i/>
        <sz val="11"/>
        <rFont val="Times New Roman"/>
        <family val="1"/>
      </rPr>
      <t>ИПАРД подршка</t>
    </r>
  </si>
  <si>
    <t>3.1 ИПАРД подршка</t>
  </si>
  <si>
    <r>
      <t xml:space="preserve">4. </t>
    </r>
    <r>
      <rPr>
        <b/>
        <i/>
        <sz val="11"/>
        <rFont val="Times New Roman"/>
        <family val="1"/>
      </rPr>
      <t>Други приходи</t>
    </r>
  </si>
  <si>
    <t>Укупни приход</t>
  </si>
  <si>
    <t>Ако сте додали редове у табеле 1 и 2, учините исто и у овој табели. Имајте на уму да додати редови треба да имају исти обележивач.</t>
  </si>
  <si>
    <t>Износ ИПАРД подршке из табеле општи подаци биће подељен бројем година економског века трајања пројекта, почевши од године у којој се очекује добијање ИПАРД подршке</t>
  </si>
  <si>
    <t>Набавна цена</t>
  </si>
  <si>
    <t>Преостала вредност пројекта</t>
  </si>
  <si>
    <t>Нето књиговодствена вредност</t>
  </si>
  <si>
    <t>Планиране године</t>
  </si>
  <si>
    <t>Структура</t>
  </si>
  <si>
    <r>
      <t xml:space="preserve">1. </t>
    </r>
    <r>
      <rPr>
        <i/>
        <sz val="11"/>
        <rFont val="Times New Roman"/>
        <family val="1"/>
      </rPr>
      <t>Број стално запослених лица</t>
    </r>
  </si>
  <si>
    <t>2.Просечна бруто плата</t>
  </si>
  <si>
    <t>3. Просечно трајање рада у месецима</t>
  </si>
  <si>
    <t>I Укупан трошак за стално запослена лица</t>
  </si>
  <si>
    <t>1. Број привремено запослених лица</t>
  </si>
  <si>
    <t>2. Просечна бруто плата</t>
  </si>
  <si>
    <t>II Укупан трошак за привремено запослена лица</t>
  </si>
  <si>
    <t>III Укупно (I+II)</t>
  </si>
  <si>
    <t>Упутства:</t>
  </si>
  <si>
    <t>Попуните табелу у складу са распоредом запошљавања и просечним бруто платама</t>
  </si>
  <si>
    <t>6.2.3. Оперативни трошкови</t>
  </si>
  <si>
    <t>5.Трошкови особља</t>
  </si>
  <si>
    <t>Табела приказује материјалне трошкове из табеле 3 Производња / Услуге - 3.4 Структура и динамика материјалних и нематеријалних трошкова</t>
  </si>
  <si>
    <t>6.3. Структура и распоред инвестиције</t>
  </si>
  <si>
    <t>6.3.1. Инвестициони план</t>
  </si>
  <si>
    <t>Ставке</t>
  </si>
  <si>
    <t>Прихватљиви износ*</t>
  </si>
  <si>
    <t>%
помоћи</t>
  </si>
  <si>
    <t>Износ помоћи по ставкама</t>
  </si>
  <si>
    <t>Инвестициони план*</t>
  </si>
  <si>
    <t>Грађевински радови</t>
  </si>
  <si>
    <t>Механизација и опрема</t>
  </si>
  <si>
    <t>Општи трошкови</t>
  </si>
  <si>
    <t>Укупан износ пројекта (прихватљиве и неприхватљиве ставке) у динарима</t>
  </si>
  <si>
    <t>* У ,,Инвестициони план” унесите податке у колоне и редове који се односе на укупан трошак пројекта, а у колону ,,прихватљиви износ” прихватљиве ставке које су предмет ИПАРД подршке</t>
  </si>
  <si>
    <t>Подаци који се тичу атруктуре и распореда инвестиције у дугорочну активу пружају основу за обрачун депресијације</t>
  </si>
  <si>
    <t>колико имате више ставки него што је понуђено, нови редови се могу додати пре првог и после последњег реда одвојено по понуђеној инвестиционој групи</t>
  </si>
  <si>
    <t>6.3.2. Извори финансирања</t>
  </si>
  <si>
    <t>План за изворе финансирања</t>
  </si>
  <si>
    <t>ПЛАН ИНВЕСТИРАЊА</t>
  </si>
  <si>
    <t>Извори финансирања</t>
  </si>
  <si>
    <t>Сопствена средства</t>
  </si>
  <si>
    <t>Укупни извори финансирања</t>
  </si>
  <si>
    <t>Укупан износ пројекта (прихватљиво и неприхватљиво) треба да буде једнак укупном износу извора финансирања (по појединачним годинама и укупно)</t>
  </si>
  <si>
    <t>Камата</t>
  </si>
  <si>
    <t>Преостали дуг</t>
  </si>
  <si>
    <t>6.4. Пројекција Биланса успеха</t>
  </si>
  <si>
    <t>1. Укупни приход</t>
  </si>
  <si>
    <t>1.1. Укупни приход од продаје</t>
  </si>
  <si>
    <t>1.2.Приход од подстицаја</t>
  </si>
  <si>
    <t>1.3. Други приходи</t>
  </si>
  <si>
    <t>1.4. ИПАРД подршка</t>
  </si>
  <si>
    <t>2.1.1. Материјални и нематеријални трошкови</t>
  </si>
  <si>
    <t>2.1.2.  Трошкови особља</t>
  </si>
  <si>
    <t>2.2.1.Трошкови камате</t>
  </si>
  <si>
    <t>Пореска стопа</t>
  </si>
  <si>
    <t>УПУТСТВО:</t>
  </si>
  <si>
    <t>У жуто поље унесите пореску стопу према врсти подносиоца (10% или 15%)</t>
  </si>
  <si>
    <t>6.4.1. Статичка процена ефикасности</t>
  </si>
  <si>
    <t>Репрезентативна година</t>
  </si>
  <si>
    <t>Унесите репрезентативну годину (годину највећег производног / услужног капацитета)</t>
  </si>
  <si>
    <t>Статичка процена ефикасности</t>
  </si>
  <si>
    <t>Однос укупног прихода и укупног расхода у односу на одабрану репрезентативну годину не сме бити мањи од 1</t>
  </si>
  <si>
    <t>Критеријум за одабир репрезентативне године је година са пуном искоришћеношћу пословног капацитета пројекта током периода отплате зајма</t>
  </si>
  <si>
    <t>I ПРИЛИВ</t>
  </si>
  <si>
    <t>1. Укупан приход без ИПАРД подршке</t>
  </si>
  <si>
    <t>Укупан приход без ИПАРД подршке</t>
  </si>
  <si>
    <t>2. Извори финансирања</t>
  </si>
  <si>
    <t>2.1 Пренос постојећих извора</t>
  </si>
  <si>
    <t>3.  Преостала вредност пројекта</t>
  </si>
  <si>
    <t>4.  ИПАРД подршка</t>
  </si>
  <si>
    <t>II ОДЛИВ</t>
  </si>
  <si>
    <t>8. Материјални и нематеријални трошкови</t>
  </si>
  <si>
    <t>9.Трошкови особља</t>
  </si>
  <si>
    <t>11.  Порез на доходак</t>
  </si>
  <si>
    <t>III НЕТО ПРИЛИВ (I-II)</t>
  </si>
  <si>
    <t>IV КУМУЛАТИВНИ НЕТО ПРИЛИВ</t>
  </si>
  <si>
    <t>7.1.1. Економски ток</t>
  </si>
  <si>
    <t>2. Преостала вредност пројекта</t>
  </si>
  <si>
    <t>3. ИПАРД подршка</t>
  </si>
  <si>
    <t>7. Материјални и нематеријални трошкови</t>
  </si>
  <si>
    <t>8.Трошкови особља</t>
  </si>
  <si>
    <t>III НЕТО ПРИЛИВ</t>
  </si>
  <si>
    <t>IV КУМУЛАТИВ</t>
  </si>
  <si>
    <t>Година поврата инвестиције:</t>
  </si>
  <si>
    <t>Година поврата инвестиције је она година у којој кумулатив прелази из минуса у плус</t>
  </si>
  <si>
    <t>Дисконтна стопа:</t>
  </si>
  <si>
    <t>Нето прилив</t>
  </si>
  <si>
    <t>Дисконтни нето прилив</t>
  </si>
  <si>
    <t>Нето садашња вредност</t>
  </si>
  <si>
    <t>ИСП</t>
  </si>
  <si>
    <t>НСВ се добија дисконтирањем годишњег нето прилива из економског тока користећи фактор акумулације (у зависности од унете дисконтне стопе).</t>
  </si>
  <si>
    <t>Пројекат је прихватљив ако је НСВ једнак нули или виши.</t>
  </si>
  <si>
    <t>4. Јединствени матични број грађана/Рег. Број</t>
  </si>
  <si>
    <t>СЛОЖЕНИ ПОСЛОВНИ ПЛАН</t>
  </si>
  <si>
    <t>2.1. Подаци о подносиоцу захтева</t>
  </si>
  <si>
    <t>3. Организације облик</t>
  </si>
  <si>
    <t>9. Е меил</t>
  </si>
  <si>
    <t>4. Е меил</t>
  </si>
  <si>
    <t>производа/услуге1</t>
  </si>
  <si>
    <t>производа/услуге2</t>
  </si>
  <si>
    <t>производа/услуге3</t>
  </si>
  <si>
    <t>производа/услуге4</t>
  </si>
  <si>
    <t>производа/услуге5</t>
  </si>
  <si>
    <t>производа/услуге6</t>
  </si>
  <si>
    <t>производа/услуге7</t>
  </si>
  <si>
    <t>производа/услуге8</t>
  </si>
  <si>
    <t>производа/услуге9</t>
  </si>
  <si>
    <t>производа/услуге10</t>
  </si>
  <si>
    <t>6.2.1. Обрачун амортизације</t>
  </si>
  <si>
    <t>Постојећа имовина</t>
  </si>
  <si>
    <t>Стопа амортизација</t>
  </si>
  <si>
    <t>Стална имовина</t>
  </si>
  <si>
    <t xml:space="preserve"> Стална имовина</t>
  </si>
  <si>
    <t>Ново купљена имовина</t>
  </si>
  <si>
    <t>Укупна стална имовина (постојећа + нова)</t>
  </si>
  <si>
    <t xml:space="preserve">Амортизација  имовине и опреме почиње првог датума у месецу након датума њиховог стављања у употребу. </t>
  </si>
  <si>
    <t>3. Просечан број месеци рада</t>
  </si>
  <si>
    <t>6.2.2. Динамика запослених</t>
  </si>
  <si>
    <t>6. Амортизација*</t>
  </si>
  <si>
    <t>* За унос амортизације унесите вредност за претходну годину. Други подаци се аутоматски повлаче из табеле 6.2.1 Амортизација</t>
  </si>
  <si>
    <t>Радна актива/Обртна имовина</t>
  </si>
  <si>
    <t>2.1.3. Амортизација</t>
  </si>
  <si>
    <t>3. Добит пре пореза</t>
  </si>
  <si>
    <t>5. Добит после пореза</t>
  </si>
  <si>
    <t>4. Порез на добитак</t>
  </si>
  <si>
    <t>6.5. Новчани ток</t>
  </si>
  <si>
    <t>2.3. Кредити</t>
  </si>
  <si>
    <t>II РАСХОДИ</t>
  </si>
  <si>
    <t>I ПРИХОДИ</t>
  </si>
  <si>
    <t>5. Пренос постојеће имовине</t>
  </si>
  <si>
    <t>6. Улагање у сталну имовину</t>
  </si>
  <si>
    <t>7.Улагање у обртну имовину</t>
  </si>
  <si>
    <t>10. Ануитет кредита</t>
  </si>
  <si>
    <t>Новчани ток треба да представља ликвидност пројекта, што значи да кумулативна вредност треба да буде позитивна од прве године до краја економског века трајања пројекта, у супротном пројекат неће моћи да покрије своју пасиву и неће бити прихватљив.</t>
  </si>
  <si>
    <t>Ако новчани ток представља све операције подносиоца (уместо само пројекта), ред ,,Пренос постојећих извора” треба да садржи цифре копиране из табеле ,,Општи подаци” - укупна пасива, а ред ,,Пренос постојеће имовине” - треба да садржи цифре копиране из табеле ,,Општи подаци” - укупна актива.</t>
  </si>
  <si>
    <t>2.2. Властита средства</t>
  </si>
  <si>
    <t>2.1. Стална имовина</t>
  </si>
  <si>
    <t>2.2 Обртна имовина</t>
  </si>
  <si>
    <t>4. Пренос постојеће имовине</t>
  </si>
  <si>
    <t>9.Порез на добитак/доходак</t>
  </si>
  <si>
    <t>Унесите дисконтну стопу која није нижа од каматне стопе која се наплаћује за кредит којим ће планирана инвестиција бити финансирана и која је 6% или виша.</t>
  </si>
  <si>
    <t>7.1.2. Нето садашња вредност и интерна стопа рентабилности</t>
  </si>
  <si>
    <t>Интерна стопа рентабилности је дисконтна стопа која смањује нето садашњу вредност на нулу.</t>
  </si>
  <si>
    <t>Кредити</t>
  </si>
  <si>
    <t>Обртна  имовина</t>
  </si>
  <si>
    <t>Кредит 1</t>
  </si>
  <si>
    <t>Кредит 2</t>
  </si>
  <si>
    <t>Кредит 3</t>
  </si>
  <si>
    <t>Други кредити*</t>
  </si>
  <si>
    <t>Отплатни део</t>
  </si>
  <si>
    <t>Укупни кредити</t>
  </si>
  <si>
    <t>6.3.3. Обрачун кредитних обавеза</t>
  </si>
  <si>
    <t>Поље ,,Кредит 1” треба да се попуни према опису кредита који је наведен у наративном делу пословног плана и плана отплате; ако је намеравана сврха ИПАРД подршке смањење преосталог дуга по кредиту, овај износ треба да буде укључен у део главнице под отплатом, на основу очекиваног датума пријема ИПАРД подршке.</t>
  </si>
  <si>
    <t>Ако се ваша инвестиција финансира из више од једног кредита, попуните поље ,,Кредит 2” према распореду отплате.</t>
  </si>
  <si>
    <t>* Било који други текући кредити треба да буду представљени под ,,Другим кредитиима ако има више од једног текућег кредита упишите  додатне редове по потреби.</t>
  </si>
  <si>
    <t>2. Укупни расходи</t>
  </si>
  <si>
    <t>2.1. Пословни расходи</t>
  </si>
  <si>
    <t>2.2.Финансијски расходи</t>
  </si>
  <si>
    <t>5. Улагање у сталну имовину</t>
  </si>
  <si>
    <t>6. Улагање у обртну имовину</t>
  </si>
  <si>
    <t>Ако економски ток представља целокупне операције подносиоца (уместо самог пројекта), ред ,,Пренос постојеће имовине” треба да садржи цифре копиране из табеле ,,Општи подаци” - укупна актива</t>
  </si>
  <si>
    <t>Пројекат је прихватљив ако је ИСП виша од каматне стопе која се наплаћује за кредит из којег се финансира планирана инвестиција и која је 6% или виша.</t>
  </si>
  <si>
    <t>Попуните табелу са вредностима за материјалне трошкове</t>
  </si>
  <si>
    <t>Одвојено прикажите обрачун стопе амортизације за постојећу делимично амортизовану дугорочну имовину и обрачунату стопу амортизацијеза за ново купљену имовину  која се односи на инвестицију.</t>
  </si>
  <si>
    <t>Новчани ток треба да покаже ликвидност пројекта, што значи да кумулатив треба да буде позитиван од прве године до краја века трајања пројекта. у супротном, пројекат не може да испуни своје обавезе и сматра се неприхватљивим. Пословни план који не укључује обрачун нето садашње вредности и интерну стопу повраћаја сматра се неприхватљивим и као такав ће бити одбијен.</t>
  </si>
  <si>
    <t>Стопа амортизације</t>
  </si>
  <si>
    <r>
      <t xml:space="preserve">Фактор акумулације / </t>
    </r>
    <r>
      <rPr>
        <sz val="11"/>
        <color indexed="10"/>
        <rFont val="Times New Roman"/>
        <family val="1"/>
      </rPr>
      <t>дисконтни фактор</t>
    </r>
  </si>
  <si>
    <t>1. Укупна вредност пројекта (у динарима)</t>
  </si>
  <si>
    <t>2. Укупна вредност ИПАРД прихватљивих трошкова (у динарима)</t>
  </si>
  <si>
    <t>3. Износ ИПАРД подршке (у динарима)</t>
  </si>
  <si>
    <t>4. Укупна пасива/акива (у динарима)</t>
  </si>
  <si>
    <r>
      <t xml:space="preserve">3.1. Фиксна актива / </t>
    </r>
    <r>
      <rPr>
        <i/>
        <sz val="10"/>
        <color indexed="10"/>
        <rFont val="Times New Roman"/>
        <family val="1"/>
      </rPr>
      <t>Стална имовина</t>
    </r>
  </si>
  <si>
    <r>
      <t>3.2.  Радна актива /</t>
    </r>
    <r>
      <rPr>
        <i/>
        <sz val="10"/>
        <color indexed="10"/>
        <rFont val="Times New Roman"/>
        <family val="1"/>
      </rPr>
      <t xml:space="preserve"> Обртна имовина</t>
    </r>
  </si>
</sst>
</file>

<file path=xl/styles.xml><?xml version="1.0" encoding="utf-8"?>
<styleSheet xmlns="http://schemas.openxmlformats.org/spreadsheetml/2006/main">
  <numFmts count="4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00\ &quot;kn&quot;_-;\-* #,##0.00\ &quot;kn&quot;_-;_-* &quot;-&quot;??\ &quot;kn&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k_n_-;\-* #,##0\ _k_n_-;_-* &quot;-&quot;\ _k_n_-;_-@_-"/>
    <numFmt numFmtId="187" formatCode="_-* #,##0.00\ _k_n_-;\-* #,##0.00\ _k_n_-;_-* &quot;-&quot;??\ _k_n_-;_-@_-"/>
    <numFmt numFmtId="188" formatCode="0;\-0;;@"/>
    <numFmt numFmtId="189" formatCode="#,##0.00_ ;\-#,##0.00\ "/>
    <numFmt numFmtId="190" formatCode="#,##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_ ;\-0\ "/>
    <numFmt numFmtId="197" formatCode="0.0%"/>
    <numFmt numFmtId="198" formatCode="[$-41A]d\.\ mmmm\ yyyy\."/>
    <numFmt numFmtId="199" formatCode="#,##0_ ;\-#,##0\ "/>
    <numFmt numFmtId="200" formatCode="#,##0.00\ _k_n"/>
    <numFmt numFmtId="201" formatCode="[$-241A]dddd\,\ dd\.\ mmmm\ yyyy\."/>
    <numFmt numFmtId="202" formatCode="0.0"/>
  </numFmts>
  <fonts count="75">
    <font>
      <sz val="10"/>
      <name val="Arial"/>
      <family val="0"/>
    </font>
    <font>
      <sz val="11"/>
      <color indexed="8"/>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sz val="11"/>
      <color indexed="10"/>
      <name val="Calibri"/>
      <family val="2"/>
    </font>
    <font>
      <sz val="11"/>
      <color indexed="9"/>
      <name val="Calibri"/>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Arial"/>
      <family val="2"/>
    </font>
    <font>
      <sz val="10"/>
      <name val="Times New Roman"/>
      <family val="1"/>
    </font>
    <font>
      <sz val="11"/>
      <name val="Times New Roman"/>
      <family val="1"/>
    </font>
    <font>
      <b/>
      <i/>
      <sz val="14"/>
      <name val="Times New Roman"/>
      <family val="1"/>
    </font>
    <font>
      <b/>
      <sz val="10"/>
      <name val="Times New Roman"/>
      <family val="1"/>
    </font>
    <font>
      <i/>
      <sz val="10"/>
      <name val="Times New Roman"/>
      <family val="1"/>
    </font>
    <font>
      <b/>
      <sz val="11"/>
      <name val="Times New Roman"/>
      <family val="1"/>
    </font>
    <font>
      <b/>
      <i/>
      <sz val="10"/>
      <name val="Times New Roman"/>
      <family val="1"/>
    </font>
    <font>
      <b/>
      <sz val="12"/>
      <name val="Times New Roman"/>
      <family val="1"/>
    </font>
    <font>
      <b/>
      <sz val="14"/>
      <name val="Times New Roman"/>
      <family val="1"/>
    </font>
    <font>
      <b/>
      <i/>
      <sz val="12"/>
      <name val="Times New Roman"/>
      <family val="1"/>
    </font>
    <font>
      <sz val="12"/>
      <name val="Times New Roman"/>
      <family val="1"/>
    </font>
    <font>
      <b/>
      <i/>
      <sz val="11"/>
      <name val="Times New Roman"/>
      <family val="1"/>
    </font>
    <font>
      <b/>
      <i/>
      <sz val="16"/>
      <name val="Times New Roman"/>
      <family val="1"/>
    </font>
    <font>
      <sz val="10"/>
      <color indexed="9"/>
      <name val="Times New Roman"/>
      <family val="1"/>
    </font>
    <font>
      <sz val="11"/>
      <color indexed="9"/>
      <name val="Times New Roman"/>
      <family val="1"/>
    </font>
    <font>
      <i/>
      <sz val="11"/>
      <name val="Times New Roman"/>
      <family val="1"/>
    </font>
    <font>
      <i/>
      <sz val="10.5"/>
      <name val="Times New Roman"/>
      <family val="1"/>
    </font>
    <font>
      <sz val="11"/>
      <color indexed="10"/>
      <name val="Times New Roman"/>
      <family val="1"/>
    </font>
    <font>
      <u val="single"/>
      <sz val="10"/>
      <color indexed="36"/>
      <name val="Arial"/>
      <family val="2"/>
    </font>
    <font>
      <u val="single"/>
      <sz val="10"/>
      <color indexed="39"/>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Times New Roman"/>
      <family val="1"/>
    </font>
    <font>
      <b/>
      <sz val="11"/>
      <color indexed="63"/>
      <name val="Times New Roman"/>
      <family val="1"/>
    </font>
    <font>
      <sz val="11"/>
      <color indexed="63"/>
      <name val="Times New Roman"/>
      <family val="1"/>
    </font>
    <font>
      <b/>
      <sz val="11"/>
      <color indexed="8"/>
      <name val="Times New Roman"/>
      <family val="1"/>
    </font>
    <font>
      <i/>
      <sz val="10"/>
      <color indexed="8"/>
      <name val="Times New Roman"/>
      <family val="1"/>
    </font>
    <font>
      <i/>
      <sz val="10"/>
      <color indexed="10"/>
      <name val="Times New Roman"/>
      <family val="1"/>
    </font>
    <font>
      <sz val="11"/>
      <color theme="1"/>
      <name val="Calibri"/>
      <family val="2"/>
    </font>
    <font>
      <u val="single"/>
      <sz val="10"/>
      <color theme="11"/>
      <name val="Arial"/>
      <family val="2"/>
    </font>
    <font>
      <sz val="11"/>
      <color rgb="FF006100"/>
      <name val="Calibri"/>
      <family val="2"/>
    </font>
    <font>
      <u val="single"/>
      <sz val="10"/>
      <color theme="10"/>
      <name val="Arial"/>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3F3F3F"/>
      <name val="Calibri"/>
      <family val="2"/>
    </font>
    <font>
      <sz val="11"/>
      <color rgb="FFFA7D00"/>
      <name val="Calibri"/>
      <family val="2"/>
    </font>
    <font>
      <b/>
      <sz val="11"/>
      <color theme="0"/>
      <name val="Calibri"/>
      <family val="2"/>
    </font>
    <font>
      <i/>
      <sz val="11"/>
      <color rgb="FF7F7F7F"/>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
      <sz val="11"/>
      <color theme="1"/>
      <name val="Times New Roman"/>
      <family val="1"/>
    </font>
    <font>
      <b/>
      <sz val="11"/>
      <color theme="1" tint="0.24998000264167786"/>
      <name val="Times New Roman"/>
      <family val="1"/>
    </font>
    <font>
      <sz val="11"/>
      <color theme="1" tint="0.24998000264167786"/>
      <name val="Times New Roman"/>
      <family val="1"/>
    </font>
    <font>
      <b/>
      <sz val="11"/>
      <color theme="1"/>
      <name val="Times New Roman"/>
      <family val="1"/>
    </font>
    <font>
      <i/>
      <sz val="10"/>
      <color theme="1"/>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24997000396251678"/>
        <bgColor indexed="64"/>
      </patternFill>
    </fill>
    <fill>
      <patternFill patternType="solid">
        <fgColor rgb="FFFFFF00"/>
        <bgColor indexed="64"/>
      </patternFill>
    </fill>
    <fill>
      <patternFill patternType="solid">
        <fgColor rgb="FFD6D6DC"/>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style="thin"/>
      <right style="thin"/>
      <top style="thin"/>
      <bottom style="double"/>
    </border>
    <border>
      <left style="thin"/>
      <right style="thin"/>
      <top>
        <color indexed="63"/>
      </top>
      <bottom style="thin"/>
    </border>
    <border>
      <left style="double"/>
      <right style="double"/>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9" fillId="3" borderId="0" applyNumberFormat="0" applyBorder="0" applyAlignment="0" applyProtection="0"/>
    <xf numFmtId="0" fontId="0" fillId="38" borderId="1" applyNumberFormat="0" applyFont="0" applyAlignment="0" applyProtection="0"/>
    <xf numFmtId="0" fontId="0" fillId="38" borderId="1" applyNumberFormat="0" applyFont="0" applyAlignment="0" applyProtection="0"/>
    <xf numFmtId="0" fontId="8" fillId="39" borderId="2" applyNumberFormat="0" applyAlignment="0" applyProtection="0"/>
    <xf numFmtId="0" fontId="15" fillId="40" borderId="3"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41"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18" fillId="7" borderId="2" applyNumberFormat="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4" fillId="39" borderId="7" applyNumberFormat="0" applyAlignment="0" applyProtection="0"/>
    <xf numFmtId="0" fontId="4" fillId="39" borderId="7" applyNumberFormat="0" applyAlignment="0" applyProtection="0"/>
    <xf numFmtId="0" fontId="56" fillId="48" borderId="8" applyNumberFormat="0" applyAlignment="0" applyProtection="0"/>
    <xf numFmtId="0" fontId="14" fillId="0" borderId="9" applyNumberFormat="0" applyFill="0" applyAlignment="0" applyProtection="0"/>
    <xf numFmtId="0" fontId="57" fillId="49" borderId="0" applyNumberFormat="0" applyBorder="0" applyAlignment="0" applyProtection="0"/>
    <xf numFmtId="0" fontId="5" fillId="0" borderId="0" applyNumberForma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13" fillId="50" borderId="0" applyNumberFormat="0" applyBorder="0" applyAlignment="0" applyProtection="0"/>
    <xf numFmtId="0" fontId="61" fillId="51" borderId="0" applyNumberFormat="0" applyBorder="0" applyAlignment="0" applyProtection="0"/>
    <xf numFmtId="0" fontId="0" fillId="0" borderId="0">
      <alignment/>
      <protection/>
    </xf>
    <xf numFmtId="0" fontId="51" fillId="0" borderId="0">
      <alignment/>
      <protection/>
    </xf>
    <xf numFmtId="0" fontId="51" fillId="0" borderId="0">
      <alignment/>
      <protection/>
    </xf>
    <xf numFmtId="0" fontId="0" fillId="7" borderId="0">
      <alignment/>
      <protection/>
    </xf>
    <xf numFmtId="0" fontId="0" fillId="0" borderId="0">
      <alignment/>
      <protection/>
    </xf>
    <xf numFmtId="0" fontId="0" fillId="52" borderId="13" applyNumberFormat="0" applyFont="0" applyAlignment="0" applyProtection="0"/>
    <xf numFmtId="0" fontId="0" fillId="53"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0" borderId="0">
      <alignment/>
      <protection/>
    </xf>
    <xf numFmtId="0" fontId="62" fillId="48"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0" fontId="63" fillId="0" borderId="15" applyNumberFormat="0" applyFill="0" applyAlignment="0" applyProtection="0"/>
    <xf numFmtId="0" fontId="64" fillId="54" borderId="16" applyNumberFormat="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17" fillId="0" borderId="17" applyNumberFormat="0" applyFill="0" applyAlignment="0" applyProtection="0"/>
    <xf numFmtId="0" fontId="67" fillId="0" borderId="18" applyNumberFormat="0" applyFill="0" applyAlignment="0" applyProtection="0"/>
    <xf numFmtId="0" fontId="68" fillId="55" borderId="8" applyNumberFormat="0" applyAlignment="0" applyProtection="0"/>
    <xf numFmtId="0" fontId="69"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cellStyleXfs>
  <cellXfs count="435">
    <xf numFmtId="0" fontId="0" fillId="0" borderId="0" xfId="0" applyAlignment="1">
      <alignment/>
    </xf>
    <xf numFmtId="0" fontId="20" fillId="0" borderId="0" xfId="0" applyFont="1" applyAlignment="1">
      <alignment/>
    </xf>
    <xf numFmtId="4" fontId="70" fillId="0" borderId="19" xfId="0" applyNumberFormat="1" applyFont="1" applyBorder="1" applyAlignment="1">
      <alignment horizontal="center" vertical="center"/>
    </xf>
    <xf numFmtId="4" fontId="70" fillId="0" borderId="20" xfId="0" applyNumberFormat="1" applyFont="1" applyBorder="1" applyAlignment="1">
      <alignment horizontal="center" vertical="center"/>
    </xf>
    <xf numFmtId="4" fontId="70" fillId="0" borderId="21" xfId="0" applyNumberFormat="1" applyFont="1" applyBorder="1" applyAlignment="1">
      <alignment horizontal="center" vertical="center"/>
    </xf>
    <xf numFmtId="4" fontId="70" fillId="0" borderId="19" xfId="0" applyNumberFormat="1" applyFont="1" applyFill="1" applyBorder="1" applyAlignment="1">
      <alignment horizontal="center" vertical="center"/>
    </xf>
    <xf numFmtId="4" fontId="70" fillId="0" borderId="20" xfId="0" applyNumberFormat="1" applyFont="1" applyFill="1" applyBorder="1" applyAlignment="1">
      <alignment horizontal="center" vertical="center"/>
    </xf>
    <xf numFmtId="4" fontId="21" fillId="0" borderId="19" xfId="113" applyNumberFormat="1" applyFont="1" applyBorder="1" applyAlignment="1">
      <alignment horizontal="center" vertical="center"/>
      <protection/>
    </xf>
    <xf numFmtId="10" fontId="21" fillId="0" borderId="19" xfId="113" applyNumberFormat="1" applyFont="1" applyBorder="1" applyAlignment="1">
      <alignment horizontal="center" vertical="center"/>
      <protection/>
    </xf>
    <xf numFmtId="4" fontId="21" fillId="0" borderId="19" xfId="113" applyNumberFormat="1" applyFont="1" applyBorder="1" applyAlignment="1">
      <alignment vertical="center"/>
      <protection/>
    </xf>
    <xf numFmtId="10" fontId="21" fillId="0" borderId="19" xfId="138" applyNumberFormat="1" applyFont="1" applyBorder="1" applyAlignment="1">
      <alignment horizontal="center" vertical="center"/>
    </xf>
    <xf numFmtId="4" fontId="21" fillId="0" borderId="20" xfId="113" applyNumberFormat="1" applyFont="1" applyBorder="1" applyAlignment="1">
      <alignment horizontal="center" vertical="center"/>
      <protection/>
    </xf>
    <xf numFmtId="10" fontId="21" fillId="0" borderId="20" xfId="113" applyNumberFormat="1" applyFont="1" applyBorder="1" applyAlignment="1">
      <alignment horizontal="center" vertical="center"/>
      <protection/>
    </xf>
    <xf numFmtId="0" fontId="21" fillId="0" borderId="0" xfId="0" applyFont="1" applyAlignment="1">
      <alignment/>
    </xf>
    <xf numFmtId="10" fontId="21" fillId="0" borderId="22" xfId="0" applyNumberFormat="1" applyFont="1" applyBorder="1" applyAlignment="1">
      <alignment horizontal="center" vertical="center"/>
    </xf>
    <xf numFmtId="0" fontId="25" fillId="56" borderId="19" xfId="0" applyFont="1" applyFill="1" applyBorder="1" applyAlignment="1">
      <alignment horizontal="left" vertical="center"/>
    </xf>
    <xf numFmtId="4" fontId="25" fillId="56" borderId="19" xfId="0" applyNumberFormat="1" applyFont="1" applyFill="1" applyBorder="1" applyAlignment="1">
      <alignment horizontal="center" vertical="center"/>
    </xf>
    <xf numFmtId="0" fontId="21" fillId="56" borderId="19" xfId="0" applyFont="1" applyFill="1" applyBorder="1" applyAlignment="1">
      <alignment horizontal="left" vertical="center"/>
    </xf>
    <xf numFmtId="0" fontId="20" fillId="0" borderId="0" xfId="0" applyFont="1" applyFill="1" applyAlignment="1" applyProtection="1">
      <alignment/>
      <protection/>
    </xf>
    <xf numFmtId="196" fontId="31" fillId="56" borderId="23" xfId="0" applyNumberFormat="1" applyFont="1" applyFill="1" applyBorder="1" applyAlignment="1" applyProtection="1">
      <alignment horizontal="center" vertical="center"/>
      <protection/>
    </xf>
    <xf numFmtId="0" fontId="21" fillId="0" borderId="0" xfId="0" applyFont="1" applyFill="1" applyAlignment="1" applyProtection="1">
      <alignment/>
      <protection/>
    </xf>
    <xf numFmtId="0" fontId="32" fillId="0" borderId="0" xfId="0" applyFont="1" applyFill="1" applyBorder="1" applyAlignment="1" applyProtection="1">
      <alignment vertical="center"/>
      <protection/>
    </xf>
    <xf numFmtId="0" fontId="21" fillId="0" borderId="0" xfId="0" applyFont="1" applyFill="1" applyAlignment="1" applyProtection="1">
      <alignment/>
      <protection locked="0"/>
    </xf>
    <xf numFmtId="0" fontId="20" fillId="0" borderId="0" xfId="0" applyFont="1" applyFill="1" applyAlignment="1" applyProtection="1">
      <alignment/>
      <protection locked="0"/>
    </xf>
    <xf numFmtId="0" fontId="33" fillId="0" borderId="0" xfId="0" applyFont="1" applyFill="1" applyAlignment="1" applyProtection="1">
      <alignment/>
      <protection locked="0"/>
    </xf>
    <xf numFmtId="0" fontId="34" fillId="0" borderId="0" xfId="0" applyFont="1" applyFill="1" applyAlignment="1" applyProtection="1">
      <alignment/>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hidden="1"/>
    </xf>
    <xf numFmtId="0" fontId="20" fillId="0" borderId="0" xfId="0" applyFont="1" applyFill="1" applyAlignment="1" applyProtection="1">
      <alignment/>
      <protection hidden="1"/>
    </xf>
    <xf numFmtId="0" fontId="23" fillId="0" borderId="0" xfId="0" applyFont="1" applyFill="1" applyBorder="1" applyAlignment="1" applyProtection="1">
      <alignment wrapText="1"/>
      <protection locked="0"/>
    </xf>
    <xf numFmtId="4" fontId="23" fillId="0" borderId="0" xfId="0" applyNumberFormat="1" applyFont="1" applyFill="1" applyAlignment="1" applyProtection="1">
      <alignment horizontal="right" vertical="center"/>
      <protection locked="0"/>
    </xf>
    <xf numFmtId="4" fontId="23" fillId="0" borderId="0" xfId="0" applyNumberFormat="1" applyFont="1" applyFill="1" applyAlignment="1" applyProtection="1">
      <alignment horizontal="right" vertical="center"/>
      <protection hidden="1"/>
    </xf>
    <xf numFmtId="4" fontId="20" fillId="0" borderId="19" xfId="0" applyNumberFormat="1" applyFont="1" applyFill="1" applyBorder="1" applyAlignment="1" applyProtection="1">
      <alignment horizontal="left" vertical="center" wrapText="1"/>
      <protection locked="0"/>
    </xf>
    <xf numFmtId="4" fontId="20" fillId="0" borderId="19" xfId="0" applyNumberFormat="1" applyFont="1" applyFill="1" applyBorder="1" applyAlignment="1" applyProtection="1">
      <alignment horizontal="right" vertical="center" wrapText="1"/>
      <protection locked="0"/>
    </xf>
    <xf numFmtId="10" fontId="20" fillId="0" borderId="19" xfId="0" applyNumberFormat="1" applyFont="1" applyFill="1" applyBorder="1" applyAlignment="1" applyProtection="1">
      <alignment horizontal="right" vertical="center" wrapText="1"/>
      <protection locked="0"/>
    </xf>
    <xf numFmtId="4" fontId="20" fillId="56" borderId="19" xfId="0" applyNumberFormat="1" applyFont="1" applyFill="1" applyBorder="1" applyAlignment="1" applyProtection="1">
      <alignment/>
      <protection locked="0"/>
    </xf>
    <xf numFmtId="4" fontId="20" fillId="0" borderId="0" xfId="0" applyNumberFormat="1" applyFont="1" applyFill="1" applyAlignment="1" applyProtection="1">
      <alignment/>
      <protection locked="0"/>
    </xf>
    <xf numFmtId="4" fontId="20" fillId="0" borderId="0" xfId="0" applyNumberFormat="1" applyFont="1" applyFill="1" applyAlignment="1" applyProtection="1">
      <alignment/>
      <protection hidden="1"/>
    </xf>
    <xf numFmtId="0" fontId="26" fillId="0" borderId="0" xfId="129" applyFont="1" applyFill="1" applyAlignment="1" applyProtection="1" quotePrefix="1">
      <alignment wrapText="1"/>
      <protection hidden="1"/>
    </xf>
    <xf numFmtId="49" fontId="35" fillId="0" borderId="0" xfId="0" applyNumberFormat="1" applyFont="1" applyFill="1" applyAlignment="1" applyProtection="1">
      <alignment/>
      <protection locked="0"/>
    </xf>
    <xf numFmtId="0" fontId="23" fillId="0" borderId="0" xfId="0" applyFont="1" applyFill="1" applyBorder="1" applyAlignment="1" applyProtection="1">
      <alignment wrapText="1"/>
      <protection hidden="1"/>
    </xf>
    <xf numFmtId="0" fontId="26" fillId="0" borderId="0" xfId="128" applyFont="1" applyFill="1" applyProtection="1">
      <alignment/>
      <protection locked="0"/>
    </xf>
    <xf numFmtId="190" fontId="21" fillId="0" borderId="19" xfId="112" applyNumberFormat="1" applyFont="1" applyBorder="1" applyAlignment="1" applyProtection="1">
      <alignment horizontal="right"/>
      <protection locked="0"/>
    </xf>
    <xf numFmtId="0" fontId="21" fillId="0" borderId="0" xfId="0" applyFont="1" applyFill="1" applyBorder="1" applyAlignment="1" applyProtection="1">
      <alignment/>
      <protection/>
    </xf>
    <xf numFmtId="0" fontId="20" fillId="0" borderId="0" xfId="0" applyFont="1" applyFill="1" applyAlignment="1" applyProtection="1">
      <alignment horizontal="center" vertical="distributed"/>
      <protection locked="0"/>
    </xf>
    <xf numFmtId="0" fontId="20" fillId="0" borderId="0" xfId="0" applyFont="1" applyFill="1" applyAlignment="1" applyProtection="1">
      <alignment horizontal="center"/>
      <protection locked="0"/>
    </xf>
    <xf numFmtId="189" fontId="23" fillId="56" borderId="19" xfId="0" applyNumberFormat="1" applyFont="1" applyFill="1" applyBorder="1" applyAlignment="1" applyProtection="1">
      <alignment vertical="center"/>
      <protection/>
    </xf>
    <xf numFmtId="189" fontId="20" fillId="56" borderId="19" xfId="0" applyNumberFormat="1" applyFont="1" applyFill="1" applyBorder="1" applyAlignment="1" applyProtection="1">
      <alignment vertical="center"/>
      <protection/>
    </xf>
    <xf numFmtId="0" fontId="21" fillId="0" borderId="19" xfId="0" applyFont="1" applyBorder="1" applyAlignment="1">
      <alignment horizontal="center" vertical="center"/>
    </xf>
    <xf numFmtId="1" fontId="21" fillId="0" borderId="19" xfId="0" applyNumberFormat="1" applyFont="1" applyBorder="1" applyAlignment="1">
      <alignment horizontal="center" vertical="center"/>
    </xf>
    <xf numFmtId="49" fontId="35" fillId="0" borderId="24" xfId="112" applyNumberFormat="1" applyFont="1" applyFill="1" applyBorder="1" applyAlignment="1" applyProtection="1">
      <alignment horizontal="center" vertical="center" wrapText="1"/>
      <protection locked="0"/>
    </xf>
    <xf numFmtId="0" fontId="31" fillId="0" borderId="19" xfId="112" applyFont="1" applyFill="1" applyBorder="1" applyAlignment="1" applyProtection="1">
      <alignment horizontal="center" vertical="center"/>
      <protection locked="0"/>
    </xf>
    <xf numFmtId="190" fontId="21" fillId="0" borderId="19" xfId="112" applyNumberFormat="1" applyFont="1" applyFill="1" applyBorder="1" applyAlignment="1" applyProtection="1">
      <alignment horizontal="right"/>
      <protection locked="0"/>
    </xf>
    <xf numFmtId="49" fontId="35" fillId="0" borderId="24" xfId="112" applyNumberFormat="1" applyFont="1" applyBorder="1" applyAlignment="1" applyProtection="1">
      <alignment horizontal="center" vertical="center" wrapText="1"/>
      <protection locked="0"/>
    </xf>
    <xf numFmtId="0" fontId="31" fillId="0" borderId="19" xfId="112" applyFont="1" applyBorder="1" applyAlignment="1" applyProtection="1">
      <alignment horizontal="center" vertical="center"/>
      <protection locked="0"/>
    </xf>
    <xf numFmtId="1" fontId="21" fillId="0" borderId="19" xfId="0" applyNumberFormat="1" applyFont="1" applyFill="1" applyBorder="1" applyAlignment="1" applyProtection="1">
      <alignment horizontal="right" vertical="center"/>
      <protection locked="0"/>
    </xf>
    <xf numFmtId="4" fontId="21" fillId="0" borderId="19" xfId="0" applyNumberFormat="1" applyFont="1" applyFill="1" applyBorder="1" applyAlignment="1" applyProtection="1">
      <alignment horizontal="right" vertical="center"/>
      <protection locked="0"/>
    </xf>
    <xf numFmtId="4" fontId="21" fillId="56" borderId="19" xfId="0" applyNumberFormat="1" applyFont="1" applyFill="1" applyBorder="1" applyAlignment="1" applyProtection="1">
      <alignment horizontal="right" vertical="center"/>
      <protection/>
    </xf>
    <xf numFmtId="1" fontId="21" fillId="0" borderId="19" xfId="124" applyNumberFormat="1" applyFont="1" applyBorder="1" applyAlignment="1" applyProtection="1">
      <alignment horizontal="center" wrapText="1"/>
      <protection locked="0"/>
    </xf>
    <xf numFmtId="190" fontId="21" fillId="0" borderId="19" xfId="0" applyNumberFormat="1" applyFont="1" applyFill="1" applyBorder="1" applyAlignment="1" applyProtection="1">
      <alignment wrapText="1"/>
      <protection locked="0"/>
    </xf>
    <xf numFmtId="4" fontId="21" fillId="0" borderId="19" xfId="124" applyNumberFormat="1" applyFont="1" applyBorder="1" applyAlignment="1" applyProtection="1">
      <alignment vertical="center"/>
      <protection locked="0"/>
    </xf>
    <xf numFmtId="190" fontId="21" fillId="53" borderId="19" xfId="0" applyNumberFormat="1" applyFont="1" applyFill="1" applyBorder="1" applyAlignment="1" applyProtection="1">
      <alignment horizontal="right" vertical="center" wrapText="1"/>
      <protection locked="0"/>
    </xf>
    <xf numFmtId="4" fontId="21" fillId="53" borderId="19" xfId="0" applyNumberFormat="1" applyFont="1" applyFill="1" applyBorder="1" applyAlignment="1" applyProtection="1">
      <alignment/>
      <protection locked="0"/>
    </xf>
    <xf numFmtId="189" fontId="21" fillId="0" borderId="19" xfId="0" applyNumberFormat="1" applyFont="1" applyFill="1" applyBorder="1" applyAlignment="1" applyProtection="1">
      <alignment horizontal="right" vertical="center" wrapText="1"/>
      <protection locked="0"/>
    </xf>
    <xf numFmtId="189" fontId="25" fillId="56" borderId="19" xfId="0" applyNumberFormat="1" applyFont="1" applyFill="1" applyBorder="1" applyAlignment="1" applyProtection="1">
      <alignment horizontal="right" vertical="center" wrapText="1"/>
      <protection/>
    </xf>
    <xf numFmtId="0" fontId="20" fillId="0" borderId="0" xfId="0" applyFont="1" applyFill="1" applyAlignment="1" applyProtection="1">
      <alignment horizontal="center" vertical="distributed"/>
      <protection/>
    </xf>
    <xf numFmtId="0" fontId="20" fillId="0" borderId="0" xfId="0" applyFont="1" applyFill="1" applyAlignment="1" applyProtection="1">
      <alignment horizontal="center"/>
      <protection/>
    </xf>
    <xf numFmtId="49" fontId="35" fillId="0" borderId="19" xfId="112" applyNumberFormat="1" applyFont="1" applyFill="1" applyBorder="1" applyAlignment="1" applyProtection="1">
      <alignment horizontal="center" vertical="center" wrapText="1"/>
      <protection locked="0"/>
    </xf>
    <xf numFmtId="0" fontId="31" fillId="56" borderId="19" xfId="0" applyFont="1" applyFill="1" applyBorder="1" applyAlignment="1" applyProtection="1">
      <alignment horizontal="left" vertical="center" wrapText="1"/>
      <protection/>
    </xf>
    <xf numFmtId="0" fontId="30" fillId="0" borderId="0" xfId="0" applyFont="1" applyFill="1" applyAlignment="1" applyProtection="1">
      <alignment horizontal="center"/>
      <protection hidden="1"/>
    </xf>
    <xf numFmtId="0" fontId="33" fillId="0" borderId="0" xfId="0" applyFont="1" applyFill="1" applyAlignment="1" applyProtection="1">
      <alignment/>
      <protection hidden="1"/>
    </xf>
    <xf numFmtId="4" fontId="21" fillId="56" borderId="19" xfId="113" applyNumberFormat="1" applyFont="1" applyFill="1" applyBorder="1" applyAlignment="1">
      <alignment horizontal="center" vertical="center"/>
      <protection/>
    </xf>
    <xf numFmtId="4" fontId="25" fillId="56" borderId="25" xfId="113" applyNumberFormat="1" applyFont="1" applyFill="1" applyBorder="1" applyAlignment="1">
      <alignment horizontal="center" vertical="center"/>
      <protection/>
    </xf>
    <xf numFmtId="0" fontId="21" fillId="56" borderId="25" xfId="113" applyFont="1" applyFill="1" applyBorder="1" applyAlignment="1">
      <alignment horizontal="center" vertical="center"/>
      <protection/>
    </xf>
    <xf numFmtId="2" fontId="21" fillId="56" borderId="25" xfId="113" applyNumberFormat="1" applyFont="1" applyFill="1" applyBorder="1" applyAlignment="1">
      <alignment horizontal="center" vertical="center"/>
      <protection/>
    </xf>
    <xf numFmtId="4" fontId="25" fillId="56" borderId="26" xfId="113" applyNumberFormat="1" applyFont="1" applyFill="1" applyBorder="1" applyAlignment="1">
      <alignment horizontal="center" vertical="center"/>
      <protection/>
    </xf>
    <xf numFmtId="2" fontId="21" fillId="56" borderId="26" xfId="113" applyNumberFormat="1" applyFont="1" applyFill="1" applyBorder="1" applyAlignment="1">
      <alignment horizontal="center" vertical="center"/>
      <protection/>
    </xf>
    <xf numFmtId="0" fontId="26" fillId="56" borderId="19" xfId="0" applyFont="1" applyFill="1" applyBorder="1" applyAlignment="1" applyProtection="1">
      <alignment horizontal="left" vertical="center" wrapText="1"/>
      <protection/>
    </xf>
    <xf numFmtId="189" fontId="21" fillId="0" borderId="19" xfId="0" applyNumberFormat="1" applyFont="1" applyBorder="1" applyAlignment="1">
      <alignment horizontal="center" vertical="center"/>
    </xf>
    <xf numFmtId="49" fontId="21" fillId="0" borderId="27" xfId="0" applyNumberFormat="1" applyFont="1" applyBorder="1" applyAlignment="1">
      <alignment horizontal="center" vertical="center"/>
    </xf>
    <xf numFmtId="0" fontId="71" fillId="30" borderId="19" xfId="0" applyFont="1" applyFill="1" applyBorder="1" applyAlignment="1">
      <alignment horizontal="center"/>
    </xf>
    <xf numFmtId="49" fontId="72" fillId="0" borderId="19" xfId="0" applyNumberFormat="1" applyFont="1" applyBorder="1" applyAlignment="1">
      <alignment horizontal="left" vertical="center"/>
    </xf>
    <xf numFmtId="49" fontId="72" fillId="0" borderId="19" xfId="0" applyNumberFormat="1" applyFont="1" applyBorder="1" applyAlignment="1">
      <alignment horizontal="center" vertical="center"/>
    </xf>
    <xf numFmtId="3" fontId="72" fillId="0" borderId="19" xfId="0" applyNumberFormat="1" applyFont="1" applyBorder="1" applyAlignment="1">
      <alignment horizontal="center" vertical="center"/>
    </xf>
    <xf numFmtId="3" fontId="72" fillId="0" borderId="19" xfId="0" applyNumberFormat="1" applyFont="1" applyFill="1" applyBorder="1" applyAlignment="1">
      <alignment horizontal="center" vertical="center"/>
    </xf>
    <xf numFmtId="49" fontId="31" fillId="30" borderId="24" xfId="112" applyNumberFormat="1" applyFont="1" applyFill="1" applyBorder="1" applyAlignment="1" applyProtection="1">
      <alignment horizontal="center" vertical="center" wrapText="1"/>
      <protection/>
    </xf>
    <xf numFmtId="0" fontId="31" fillId="30" borderId="19" xfId="112" applyFont="1" applyFill="1" applyBorder="1" applyAlignment="1" applyProtection="1">
      <alignment horizontal="center" vertical="center"/>
      <protection/>
    </xf>
    <xf numFmtId="4" fontId="25" fillId="30" borderId="19" xfId="112" applyNumberFormat="1" applyFont="1" applyFill="1" applyBorder="1" applyAlignment="1" applyProtection="1">
      <alignment horizontal="right" vertical="center"/>
      <protection/>
    </xf>
    <xf numFmtId="1" fontId="25" fillId="30" borderId="19" xfId="112" applyNumberFormat="1" applyFont="1" applyFill="1" applyBorder="1" applyAlignment="1" applyProtection="1">
      <alignment horizontal="center"/>
      <protection/>
    </xf>
    <xf numFmtId="0" fontId="25" fillId="30" borderId="19" xfId="112" applyFont="1" applyFill="1" applyBorder="1" applyAlignment="1" applyProtection="1">
      <alignment horizontal="center" vertical="center"/>
      <protection/>
    </xf>
    <xf numFmtId="0" fontId="25" fillId="30" borderId="19" xfId="0" applyFont="1" applyFill="1" applyBorder="1" applyAlignment="1">
      <alignment horizontal="center" vertical="center"/>
    </xf>
    <xf numFmtId="4" fontId="25" fillId="57" borderId="19" xfId="0" applyNumberFormat="1" applyFont="1" applyFill="1" applyBorder="1" applyAlignment="1">
      <alignment horizontal="center" vertical="center"/>
    </xf>
    <xf numFmtId="4" fontId="21" fillId="0" borderId="19" xfId="0" applyNumberFormat="1" applyFont="1" applyFill="1" applyBorder="1" applyAlignment="1">
      <alignment horizontal="center" vertical="center"/>
    </xf>
    <xf numFmtId="4" fontId="25" fillId="58" borderId="19" xfId="0" applyNumberFormat="1" applyFont="1" applyFill="1" applyBorder="1" applyAlignment="1">
      <alignment horizontal="center" vertical="center"/>
    </xf>
    <xf numFmtId="0" fontId="21" fillId="30" borderId="19" xfId="0" applyFont="1" applyFill="1" applyBorder="1" applyAlignment="1">
      <alignment horizontal="left" vertical="center" wrapText="1"/>
    </xf>
    <xf numFmtId="1" fontId="25" fillId="30" borderId="19" xfId="124" applyNumberFormat="1" applyFont="1" applyFill="1" applyBorder="1" applyAlignment="1" applyProtection="1">
      <alignment horizontal="center" vertical="distributed" wrapText="1"/>
      <protection/>
    </xf>
    <xf numFmtId="0" fontId="25" fillId="30" borderId="19" xfId="124" applyFont="1" applyFill="1" applyBorder="1" applyAlignment="1" applyProtection="1">
      <alignment horizontal="center" vertical="distributed"/>
      <protection/>
    </xf>
    <xf numFmtId="0" fontId="25" fillId="30" borderId="19" xfId="124" applyFont="1" applyFill="1" applyBorder="1" applyAlignment="1" applyProtection="1">
      <alignment horizontal="center"/>
      <protection/>
    </xf>
    <xf numFmtId="3" fontId="25" fillId="30" borderId="19" xfId="124" applyNumberFormat="1" applyFont="1" applyFill="1" applyBorder="1" applyAlignment="1" applyProtection="1">
      <alignment horizontal="center"/>
      <protection/>
    </xf>
    <xf numFmtId="0" fontId="25" fillId="30" borderId="28"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190" fontId="25" fillId="56" borderId="26" xfId="0" applyNumberFormat="1" applyFont="1" applyFill="1" applyBorder="1" applyAlignment="1" applyProtection="1">
      <alignment horizontal="center" vertical="center" wrapText="1"/>
      <protection/>
    </xf>
    <xf numFmtId="190" fontId="21" fillId="56" borderId="19" xfId="0" applyNumberFormat="1" applyFont="1" applyFill="1" applyBorder="1" applyAlignment="1" applyProtection="1">
      <alignment horizontal="right" vertical="center" wrapText="1"/>
      <protection locked="0"/>
    </xf>
    <xf numFmtId="190" fontId="25" fillId="56" borderId="19" xfId="0" applyNumberFormat="1" applyFont="1" applyFill="1" applyBorder="1" applyAlignment="1" applyProtection="1">
      <alignment horizontal="left" vertical="center" wrapText="1"/>
      <protection locked="0"/>
    </xf>
    <xf numFmtId="0" fontId="35" fillId="30" borderId="19" xfId="0" applyFont="1" applyFill="1" applyBorder="1" applyAlignment="1" applyProtection="1">
      <alignment horizontal="left" vertical="center"/>
      <protection/>
    </xf>
    <xf numFmtId="0" fontId="25" fillId="30" borderId="19" xfId="0" applyFont="1" applyFill="1" applyBorder="1" applyAlignment="1" applyProtection="1">
      <alignment horizontal="center" wrapText="1"/>
      <protection/>
    </xf>
    <xf numFmtId="4" fontId="25" fillId="56" borderId="19" xfId="0" applyNumberFormat="1" applyFont="1" applyFill="1" applyBorder="1" applyAlignment="1" applyProtection="1">
      <alignment horizontal="right" vertical="center"/>
      <protection/>
    </xf>
    <xf numFmtId="1" fontId="25" fillId="30" borderId="26" xfId="0" applyNumberFormat="1" applyFont="1" applyFill="1" applyBorder="1" applyAlignment="1" applyProtection="1">
      <alignment horizontal="center" vertical="center" wrapText="1"/>
      <protection/>
    </xf>
    <xf numFmtId="0" fontId="25" fillId="30" borderId="26" xfId="0" applyFont="1" applyFill="1" applyBorder="1" applyAlignment="1" applyProtection="1">
      <alignment horizontal="center" vertical="center" wrapText="1"/>
      <protection/>
    </xf>
    <xf numFmtId="0" fontId="25" fillId="30" borderId="19" xfId="113" applyFont="1" applyFill="1" applyBorder="1" applyAlignment="1">
      <alignment horizontal="center" vertical="center" wrapText="1"/>
      <protection/>
    </xf>
    <xf numFmtId="1" fontId="25" fillId="30" borderId="19" xfId="113" applyNumberFormat="1" applyFont="1" applyFill="1" applyBorder="1" applyAlignment="1">
      <alignment horizontal="center" vertical="center"/>
      <protection/>
    </xf>
    <xf numFmtId="1" fontId="25" fillId="30" borderId="19" xfId="113" applyNumberFormat="1" applyFont="1" applyFill="1" applyBorder="1" applyAlignment="1">
      <alignment horizontal="center" vertical="center" wrapText="1"/>
      <protection/>
    </xf>
    <xf numFmtId="0" fontId="25" fillId="30" borderId="26" xfId="113" applyFont="1" applyFill="1" applyBorder="1" applyAlignment="1">
      <alignment horizontal="center" vertical="center" wrapText="1"/>
      <protection/>
    </xf>
    <xf numFmtId="1" fontId="23" fillId="30" borderId="19" xfId="0" applyNumberFormat="1"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4" fontId="20" fillId="30" borderId="19" xfId="0" applyNumberFormat="1" applyFont="1" applyFill="1" applyBorder="1" applyAlignment="1" applyProtection="1">
      <alignment horizontal="right"/>
      <protection hidden="1"/>
    </xf>
    <xf numFmtId="4" fontId="23" fillId="56" borderId="19" xfId="0" applyNumberFormat="1" applyFont="1" applyFill="1" applyBorder="1" applyAlignment="1" applyProtection="1">
      <alignment horizontal="center" vertical="center" wrapText="1"/>
      <protection hidden="1"/>
    </xf>
    <xf numFmtId="4" fontId="23" fillId="56" borderId="19" xfId="0" applyNumberFormat="1" applyFont="1" applyFill="1" applyBorder="1" applyAlignment="1" applyProtection="1">
      <alignment horizontal="right" vertical="center" wrapText="1"/>
      <protection hidden="1"/>
    </xf>
    <xf numFmtId="4" fontId="23" fillId="56" borderId="19" xfId="0" applyNumberFormat="1" applyFont="1" applyFill="1" applyBorder="1" applyAlignment="1" applyProtection="1">
      <alignment horizontal="right" vertical="center"/>
      <protection hidden="1"/>
    </xf>
    <xf numFmtId="10" fontId="23" fillId="56" borderId="19" xfId="0" applyNumberFormat="1" applyFont="1" applyFill="1" applyBorder="1" applyAlignment="1" applyProtection="1">
      <alignment horizontal="right" vertical="center" wrapText="1"/>
      <protection hidden="1"/>
    </xf>
    <xf numFmtId="4" fontId="20" fillId="56" borderId="19" xfId="0" applyNumberFormat="1" applyFont="1" applyFill="1" applyBorder="1" applyAlignment="1" applyProtection="1">
      <alignment/>
      <protection hidden="1"/>
    </xf>
    <xf numFmtId="4" fontId="23" fillId="56" borderId="20" xfId="0" applyNumberFormat="1" applyFont="1" applyFill="1" applyBorder="1" applyAlignment="1" applyProtection="1">
      <alignment horizontal="right" vertical="center" wrapText="1"/>
      <protection hidden="1"/>
    </xf>
    <xf numFmtId="1" fontId="73" fillId="30" borderId="19" xfId="0" applyNumberFormat="1" applyFont="1" applyFill="1" applyBorder="1" applyAlignment="1">
      <alignment horizontal="center" vertical="center"/>
    </xf>
    <xf numFmtId="0" fontId="70" fillId="30" borderId="28" xfId="0" applyFont="1" applyFill="1" applyBorder="1" applyAlignment="1">
      <alignment horizontal="left" vertical="center"/>
    </xf>
    <xf numFmtId="0" fontId="70" fillId="30" borderId="29" xfId="0" applyFont="1" applyFill="1" applyBorder="1" applyAlignment="1">
      <alignment horizontal="left" vertical="center"/>
    </xf>
    <xf numFmtId="0" fontId="70" fillId="30" borderId="30" xfId="0" applyFont="1" applyFill="1" applyBorder="1" applyAlignment="1">
      <alignment horizontal="left" vertical="center"/>
    </xf>
    <xf numFmtId="0" fontId="70" fillId="30" borderId="31" xfId="0" applyFont="1" applyFill="1" applyBorder="1" applyAlignment="1">
      <alignment horizontal="left" vertical="center"/>
    </xf>
    <xf numFmtId="0" fontId="70" fillId="56" borderId="32" xfId="0" applyFont="1" applyFill="1" applyBorder="1" applyAlignment="1">
      <alignment horizontal="left" vertical="center"/>
    </xf>
    <xf numFmtId="4" fontId="73" fillId="56" borderId="21" xfId="0" applyNumberFormat="1" applyFont="1" applyFill="1" applyBorder="1" applyAlignment="1">
      <alignment horizontal="center" vertical="center"/>
    </xf>
    <xf numFmtId="0" fontId="70" fillId="56" borderId="28" xfId="0" applyFont="1" applyFill="1" applyBorder="1" applyAlignment="1">
      <alignment horizontal="left" vertical="center"/>
    </xf>
    <xf numFmtId="1" fontId="23" fillId="30" borderId="19" xfId="0" applyNumberFormat="1" applyFont="1" applyFill="1" applyBorder="1" applyAlignment="1" applyProtection="1">
      <alignment horizontal="center"/>
      <protection/>
    </xf>
    <xf numFmtId="0" fontId="23" fillId="30" borderId="19" xfId="0" applyFont="1" applyFill="1" applyBorder="1" applyAlignment="1" applyProtection="1">
      <alignment horizontal="center"/>
      <protection/>
    </xf>
    <xf numFmtId="189" fontId="20" fillId="30" borderId="19" xfId="0" applyNumberFormat="1" applyFont="1" applyFill="1" applyBorder="1" applyAlignment="1" applyProtection="1">
      <alignment vertical="center"/>
      <protection/>
    </xf>
    <xf numFmtId="0" fontId="24" fillId="30" borderId="24" xfId="0" applyFont="1" applyFill="1" applyBorder="1" applyAlignment="1" applyProtection="1">
      <alignment vertical="center"/>
      <protection/>
    </xf>
    <xf numFmtId="0" fontId="24" fillId="30" borderId="28" xfId="0" applyFont="1" applyFill="1" applyBorder="1" applyAlignment="1" applyProtection="1">
      <alignment vertical="center"/>
      <protection/>
    </xf>
    <xf numFmtId="1" fontId="25" fillId="30" borderId="19" xfId="0" applyNumberFormat="1" applyFont="1" applyFill="1" applyBorder="1" applyAlignment="1">
      <alignment horizontal="center" vertical="center"/>
    </xf>
    <xf numFmtId="0" fontId="21" fillId="30" borderId="19" xfId="0" applyFont="1" applyFill="1" applyBorder="1" applyAlignment="1">
      <alignment horizontal="left" vertical="center"/>
    </xf>
    <xf numFmtId="4" fontId="21" fillId="30" borderId="19" xfId="0" applyNumberFormat="1" applyFont="1" applyFill="1" applyBorder="1" applyAlignment="1">
      <alignment horizontal="center" vertical="center"/>
    </xf>
    <xf numFmtId="0" fontId="23" fillId="30" borderId="26" xfId="0" applyFont="1" applyFill="1" applyBorder="1" applyAlignment="1" applyProtection="1">
      <alignment horizontal="center"/>
      <protection/>
    </xf>
    <xf numFmtId="0" fontId="23" fillId="30" borderId="20" xfId="0" applyFont="1" applyFill="1" applyBorder="1" applyAlignment="1" applyProtection="1">
      <alignment horizontal="center"/>
      <protection/>
    </xf>
    <xf numFmtId="0" fontId="24" fillId="30" borderId="19" xfId="0" applyFont="1" applyFill="1" applyBorder="1" applyAlignment="1" applyProtection="1">
      <alignment horizontal="left" vertical="center" wrapText="1"/>
      <protection/>
    </xf>
    <xf numFmtId="0" fontId="24" fillId="30" borderId="19" xfId="0" applyFont="1" applyFill="1" applyBorder="1" applyAlignment="1" applyProtection="1">
      <alignment horizontal="left" vertical="center"/>
      <protection/>
    </xf>
    <xf numFmtId="0" fontId="24" fillId="56" borderId="19" xfId="0" applyFont="1" applyFill="1" applyBorder="1" applyAlignment="1" applyProtection="1">
      <alignment horizontal="left" vertical="center" wrapText="1"/>
      <protection/>
    </xf>
    <xf numFmtId="0" fontId="25" fillId="30" borderId="33" xfId="0" applyFont="1" applyFill="1" applyBorder="1" applyAlignment="1">
      <alignment vertical="center"/>
    </xf>
    <xf numFmtId="0" fontId="25" fillId="30" borderId="24" xfId="0" applyFont="1" applyFill="1" applyBorder="1" applyAlignment="1">
      <alignment horizontal="left" vertical="center"/>
    </xf>
    <xf numFmtId="1" fontId="25" fillId="30" borderId="20" xfId="0" applyNumberFormat="1" applyFont="1" applyFill="1" applyBorder="1" applyAlignment="1">
      <alignment horizontal="center" vertical="center"/>
    </xf>
    <xf numFmtId="4" fontId="21" fillId="30" borderId="22" xfId="0" applyNumberFormat="1" applyFont="1" applyFill="1" applyBorder="1" applyAlignment="1">
      <alignment horizontal="center" vertical="center"/>
    </xf>
    <xf numFmtId="0" fontId="25" fillId="30" borderId="33" xfId="0" applyFont="1" applyFill="1" applyBorder="1" applyAlignment="1">
      <alignment horizontal="left" vertical="center"/>
    </xf>
    <xf numFmtId="10" fontId="21" fillId="30" borderId="27" xfId="0" applyNumberFormat="1" applyFont="1" applyFill="1" applyBorder="1" applyAlignment="1">
      <alignment horizontal="center" vertical="center"/>
    </xf>
    <xf numFmtId="199" fontId="21" fillId="0" borderId="19" xfId="0" applyNumberFormat="1" applyFont="1" applyBorder="1" applyAlignment="1">
      <alignment horizontal="center" vertical="center"/>
    </xf>
    <xf numFmtId="4" fontId="23" fillId="56" borderId="19" xfId="0" applyNumberFormat="1" applyFont="1" applyFill="1" applyBorder="1" applyAlignment="1" applyProtection="1">
      <alignment horizontal="right" vertical="center"/>
      <protection hidden="1"/>
    </xf>
    <xf numFmtId="189" fontId="21" fillId="30" borderId="28" xfId="0" applyNumberFormat="1" applyFont="1" applyFill="1" applyBorder="1" applyAlignment="1">
      <alignment vertical="center"/>
    </xf>
    <xf numFmtId="1" fontId="25" fillId="53" borderId="19" xfId="0" applyNumberFormat="1" applyFont="1" applyFill="1" applyBorder="1" applyAlignment="1" applyProtection="1">
      <alignment horizontal="left" vertical="center" wrapText="1"/>
      <protection locked="0"/>
    </xf>
    <xf numFmtId="10" fontId="20" fillId="59" borderId="19" xfId="0" applyNumberFormat="1" applyFont="1" applyFill="1" applyBorder="1" applyAlignment="1" applyProtection="1">
      <alignment horizontal="center" vertical="center"/>
      <protection locked="0"/>
    </xf>
    <xf numFmtId="1" fontId="21" fillId="30" borderId="19" xfId="0" applyNumberFormat="1" applyFont="1" applyFill="1" applyBorder="1" applyAlignment="1">
      <alignment horizontal="center" vertical="center"/>
    </xf>
    <xf numFmtId="0" fontId="31" fillId="0" borderId="34" xfId="113" applyFont="1" applyFill="1" applyBorder="1" applyAlignment="1" applyProtection="1">
      <alignment vertical="center" wrapText="1"/>
      <protection/>
    </xf>
    <xf numFmtId="0" fontId="21" fillId="0" borderId="35" xfId="0" applyFont="1" applyFill="1" applyBorder="1" applyAlignment="1" applyProtection="1">
      <alignment/>
      <protection/>
    </xf>
    <xf numFmtId="0" fontId="31" fillId="0" borderId="36" xfId="113" applyFont="1" applyFill="1" applyBorder="1" applyAlignment="1" applyProtection="1">
      <alignment vertical="center" wrapText="1"/>
      <protection/>
    </xf>
    <xf numFmtId="0" fontId="21" fillId="0" borderId="37" xfId="0" applyFont="1" applyFill="1" applyBorder="1" applyAlignment="1" applyProtection="1">
      <alignment/>
      <protection/>
    </xf>
    <xf numFmtId="0" fontId="21" fillId="0" borderId="23" xfId="0" applyFont="1" applyFill="1" applyBorder="1" applyAlignment="1" applyProtection="1">
      <alignment/>
      <protection/>
    </xf>
    <xf numFmtId="0" fontId="31" fillId="0" borderId="38" xfId="0" applyFont="1" applyFill="1" applyBorder="1" applyAlignment="1" applyProtection="1">
      <alignment vertical="center" wrapText="1"/>
      <protection/>
    </xf>
    <xf numFmtId="1" fontId="25" fillId="59" borderId="23" xfId="0" applyNumberFormat="1" applyFont="1" applyFill="1" applyBorder="1" applyAlignment="1" applyProtection="1">
      <alignment horizontal="center" vertical="center"/>
      <protection/>
    </xf>
    <xf numFmtId="0" fontId="21" fillId="0" borderId="36" xfId="0" applyFont="1" applyFill="1" applyBorder="1" applyAlignment="1" applyProtection="1">
      <alignment vertical="center" wrapText="1"/>
      <protection/>
    </xf>
    <xf numFmtId="0" fontId="21" fillId="0" borderId="37" xfId="0" applyFont="1" applyFill="1" applyBorder="1" applyAlignment="1" applyProtection="1">
      <alignment horizontal="center"/>
      <protection/>
    </xf>
    <xf numFmtId="0" fontId="21" fillId="30" borderId="23" xfId="0" applyFont="1" applyFill="1" applyBorder="1" applyAlignment="1" applyProtection="1">
      <alignment horizontal="right" vertical="center"/>
      <protection/>
    </xf>
    <xf numFmtId="0" fontId="31" fillId="0" borderId="39" xfId="113" applyFont="1" applyFill="1" applyBorder="1" applyAlignment="1" applyProtection="1">
      <alignment vertical="center" wrapText="1"/>
      <protection/>
    </xf>
    <xf numFmtId="0" fontId="21" fillId="0" borderId="40" xfId="0" applyFont="1" applyFill="1" applyBorder="1" applyAlignment="1" applyProtection="1">
      <alignment/>
      <protection/>
    </xf>
    <xf numFmtId="0" fontId="35" fillId="0" borderId="0" xfId="0" applyFont="1" applyAlignment="1" applyProtection="1">
      <alignment/>
      <protection locked="0"/>
    </xf>
    <xf numFmtId="0" fontId="25" fillId="0" borderId="0" xfId="0" applyFont="1" applyAlignment="1">
      <alignment/>
    </xf>
    <xf numFmtId="0" fontId="21" fillId="30" borderId="19" xfId="0" applyFont="1" applyFill="1" applyBorder="1" applyAlignment="1">
      <alignment horizontal="center" vertical="center" wrapText="1"/>
    </xf>
    <xf numFmtId="0" fontId="35" fillId="53" borderId="19" xfId="124" applyFont="1" applyFill="1" applyBorder="1" applyAlignment="1" applyProtection="1">
      <alignment horizontal="center" vertical="center" wrapText="1"/>
      <protection locked="0"/>
    </xf>
    <xf numFmtId="4" fontId="23" fillId="56" borderId="19" xfId="0" applyNumberFormat="1" applyFont="1" applyFill="1" applyBorder="1" applyAlignment="1" applyProtection="1">
      <alignment vertical="center"/>
      <protection hidden="1"/>
    </xf>
    <xf numFmtId="4" fontId="20" fillId="60" borderId="19" xfId="0" applyNumberFormat="1" applyFont="1" applyFill="1" applyBorder="1" applyAlignment="1" applyProtection="1">
      <alignment vertical="center"/>
      <protection hidden="1"/>
    </xf>
    <xf numFmtId="4" fontId="23" fillId="56" borderId="20" xfId="0" applyNumberFormat="1" applyFont="1" applyFill="1" applyBorder="1" applyAlignment="1" applyProtection="1">
      <alignment vertical="center"/>
      <protection hidden="1"/>
    </xf>
    <xf numFmtId="0" fontId="35" fillId="53" borderId="24" xfId="0"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4" fontId="25" fillId="57" borderId="24" xfId="0" applyNumberFormat="1" applyFont="1" applyFill="1" applyBorder="1" applyAlignment="1">
      <alignment horizontal="center"/>
    </xf>
    <xf numFmtId="4" fontId="21" fillId="0" borderId="24" xfId="0" applyNumberFormat="1" applyFont="1" applyBorder="1" applyAlignment="1">
      <alignment horizontal="center" vertical="center"/>
    </xf>
    <xf numFmtId="4" fontId="25" fillId="57" borderId="24" xfId="0" applyNumberFormat="1" applyFont="1" applyFill="1" applyBorder="1" applyAlignment="1">
      <alignment horizontal="center" vertical="center"/>
    </xf>
    <xf numFmtId="4" fontId="25" fillId="58" borderId="24" xfId="0" applyNumberFormat="1" applyFont="1" applyFill="1" applyBorder="1" applyAlignment="1">
      <alignment horizontal="center" vertical="center"/>
    </xf>
    <xf numFmtId="4" fontId="21" fillId="0" borderId="24" xfId="0" applyNumberFormat="1" applyFont="1" applyBorder="1" applyAlignment="1">
      <alignment horizontal="center" vertical="center" wrapText="1"/>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4" fontId="23" fillId="60" borderId="19" xfId="0" applyNumberFormat="1" applyFont="1" applyFill="1" applyBorder="1" applyAlignment="1" applyProtection="1">
      <alignment vertical="center"/>
      <protection hidden="1"/>
    </xf>
    <xf numFmtId="4" fontId="21" fillId="30" borderId="19" xfId="0" applyNumberFormat="1" applyFont="1" applyFill="1" applyBorder="1" applyAlignment="1" applyProtection="1">
      <alignment horizontal="center" vertical="center" wrapText="1"/>
      <protection locked="0"/>
    </xf>
    <xf numFmtId="4" fontId="25" fillId="56" borderId="19" xfId="0" applyNumberFormat="1"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21" fillId="0" borderId="0" xfId="0" applyFont="1" applyFill="1" applyAlignment="1">
      <alignment/>
    </xf>
    <xf numFmtId="0" fontId="20" fillId="0" borderId="0" xfId="0" applyFont="1" applyFill="1" applyAlignment="1">
      <alignment/>
    </xf>
    <xf numFmtId="10" fontId="21" fillId="0" borderId="20" xfId="138" applyNumberFormat="1" applyFont="1" applyBorder="1" applyAlignment="1">
      <alignment horizontal="center" vertical="center"/>
    </xf>
    <xf numFmtId="200" fontId="25" fillId="56" borderId="26" xfId="113" applyNumberFormat="1" applyFont="1" applyFill="1" applyBorder="1" applyAlignment="1">
      <alignment horizontal="center" vertical="center"/>
      <protection/>
    </xf>
    <xf numFmtId="0" fontId="25" fillId="59" borderId="19" xfId="0" applyNumberFormat="1" applyFont="1" applyFill="1" applyBorder="1" applyAlignment="1" applyProtection="1">
      <alignment vertical="center"/>
      <protection locked="0"/>
    </xf>
    <xf numFmtId="0" fontId="28" fillId="0" borderId="0" xfId="0" applyFont="1" applyAlignment="1" applyProtection="1">
      <alignment/>
      <protection locked="0"/>
    </xf>
    <xf numFmtId="0" fontId="23" fillId="30"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center" vertical="center" wrapText="1"/>
      <protection locked="0"/>
    </xf>
    <xf numFmtId="0" fontId="20" fillId="0" borderId="41" xfId="0" applyFont="1" applyBorder="1" applyAlignment="1">
      <alignment horizontal="center" wrapText="1"/>
    </xf>
    <xf numFmtId="0" fontId="70" fillId="0" borderId="0" xfId="0" applyFont="1" applyAlignment="1">
      <alignment/>
    </xf>
    <xf numFmtId="0" fontId="25" fillId="56"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right" vertical="center" wrapText="1"/>
      <protection locked="0"/>
    </xf>
    <xf numFmtId="0" fontId="21" fillId="0" borderId="19" xfId="0" applyFont="1" applyFill="1" applyBorder="1" applyAlignment="1" applyProtection="1">
      <alignment horizontal="center" vertical="center" wrapText="1"/>
      <protection locked="0"/>
    </xf>
    <xf numFmtId="0" fontId="25" fillId="56" borderId="19" xfId="0" applyFont="1" applyFill="1" applyBorder="1" applyAlignment="1" applyProtection="1">
      <alignment horizontal="center" vertical="center" wrapText="1"/>
      <protection locked="0"/>
    </xf>
    <xf numFmtId="16" fontId="21" fillId="30" borderId="19" xfId="0" applyNumberFormat="1" applyFont="1" applyFill="1" applyBorder="1" applyAlignment="1" applyProtection="1">
      <alignment horizontal="right" vertical="center" wrapText="1"/>
      <protection locked="0"/>
    </xf>
    <xf numFmtId="4" fontId="20" fillId="30" borderId="19" xfId="0" applyNumberFormat="1" applyFont="1" applyFill="1" applyBorder="1" applyAlignment="1" applyProtection="1">
      <alignment horizontal="right" vertical="center" wrapText="1"/>
      <protection locked="0"/>
    </xf>
    <xf numFmtId="0" fontId="20" fillId="0" borderId="0" xfId="0" applyFont="1" applyFill="1" applyAlignment="1">
      <alignment horizontal="left"/>
    </xf>
    <xf numFmtId="0" fontId="21" fillId="0" borderId="0" xfId="0" applyFont="1" applyFill="1" applyAlignment="1" applyProtection="1">
      <alignment wrapText="1"/>
      <protection/>
    </xf>
    <xf numFmtId="0" fontId="24" fillId="0" borderId="24"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28" xfId="0" applyFont="1" applyFill="1" applyBorder="1" applyAlignment="1" applyProtection="1">
      <alignment vertical="center" wrapText="1"/>
      <protection locked="0"/>
    </xf>
    <xf numFmtId="0" fontId="35" fillId="30" borderId="19" xfId="124" applyFont="1" applyFill="1" applyBorder="1" applyAlignment="1" applyProtection="1">
      <alignment vertical="distributed" wrapText="1"/>
      <protection/>
    </xf>
    <xf numFmtId="0" fontId="21" fillId="0" borderId="0" xfId="0"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0" borderId="19" xfId="124" applyFont="1" applyFill="1" applyBorder="1" applyAlignment="1" applyProtection="1">
      <alignment horizontal="center" vertical="distributed" wrapText="1"/>
      <protection/>
    </xf>
    <xf numFmtId="0" fontId="35" fillId="30" borderId="19" xfId="124" applyFont="1" applyFill="1" applyBorder="1" applyAlignment="1" applyProtection="1">
      <alignment horizontal="center" vertical="center" wrapText="1"/>
      <protection locked="0"/>
    </xf>
    <xf numFmtId="0" fontId="35" fillId="30" borderId="0" xfId="0" applyFont="1" applyFill="1" applyAlignment="1">
      <alignment/>
    </xf>
    <xf numFmtId="2" fontId="21" fillId="30" borderId="19" xfId="0" applyNumberFormat="1" applyFont="1" applyFill="1" applyBorder="1" applyAlignment="1" applyProtection="1">
      <alignment horizontal="right" vertical="center" wrapText="1"/>
      <protection/>
    </xf>
    <xf numFmtId="4" fontId="21" fillId="0" borderId="19" xfId="0" applyNumberFormat="1" applyFont="1" applyFill="1" applyBorder="1" applyAlignment="1" applyProtection="1">
      <alignment horizontal="right" vertical="center" wrapText="1"/>
      <protection locked="0"/>
    </xf>
    <xf numFmtId="0" fontId="70" fillId="0" borderId="24" xfId="115" applyFont="1" applyFill="1" applyBorder="1" applyAlignment="1" applyProtection="1">
      <alignment horizontal="left" vertical="center" wrapText="1"/>
      <protection hidden="1"/>
    </xf>
    <xf numFmtId="0" fontId="70" fillId="0" borderId="28" xfId="115" applyFont="1" applyFill="1" applyBorder="1" applyAlignment="1" applyProtection="1">
      <alignment horizontal="left" vertical="center" wrapText="1"/>
      <protection hidden="1"/>
    </xf>
    <xf numFmtId="0" fontId="31" fillId="0" borderId="38" xfId="0" applyFont="1" applyFill="1" applyBorder="1" applyAlignment="1" applyProtection="1">
      <alignment horizontal="left" vertical="center" wrapText="1"/>
      <protection/>
    </xf>
    <xf numFmtId="0" fontId="28" fillId="0" borderId="0" xfId="0" applyFont="1" applyAlignment="1" applyProtection="1">
      <alignment horizontal="center"/>
      <protection locked="0"/>
    </xf>
    <xf numFmtId="0" fontId="21" fillId="0" borderId="43" xfId="0" applyFont="1" applyFill="1" applyBorder="1" applyAlignment="1" applyProtection="1">
      <alignment horizontal="left" wrapText="1"/>
      <protection/>
    </xf>
    <xf numFmtId="0" fontId="21" fillId="0" borderId="19" xfId="0" applyFont="1" applyBorder="1" applyAlignment="1">
      <alignment horizontal="left" wrapText="1"/>
    </xf>
    <xf numFmtId="0" fontId="70" fillId="0" borderId="24" xfId="0" applyFont="1" applyFill="1" applyBorder="1" applyAlignment="1">
      <alignment horizontal="left" wrapText="1"/>
    </xf>
    <xf numFmtId="0" fontId="70" fillId="0" borderId="28" xfId="0" applyFont="1" applyFill="1" applyBorder="1" applyAlignment="1">
      <alignment horizontal="left" wrapText="1"/>
    </xf>
    <xf numFmtId="0" fontId="70" fillId="0" borderId="19" xfId="113" applyFont="1" applyFill="1" applyBorder="1" applyAlignment="1" applyProtection="1">
      <alignment horizontal="left" vertical="top" wrapText="1"/>
      <protection locked="0"/>
    </xf>
    <xf numFmtId="0" fontId="21" fillId="0" borderId="24" xfId="113" applyFont="1" applyFill="1" applyBorder="1" applyAlignment="1" applyProtection="1">
      <alignment horizontal="left" vertical="top" wrapText="1"/>
      <protection locked="0"/>
    </xf>
    <xf numFmtId="0" fontId="21" fillId="0" borderId="28" xfId="113" applyFont="1" applyFill="1" applyBorder="1" applyAlignment="1" applyProtection="1">
      <alignment horizontal="left" vertical="top" wrapText="1"/>
      <protection locked="0"/>
    </xf>
    <xf numFmtId="0" fontId="70" fillId="0" borderId="19" xfId="115" applyFont="1" applyFill="1" applyBorder="1" applyAlignment="1" applyProtection="1">
      <alignment horizontal="left" vertical="center" wrapText="1"/>
      <protection hidden="1"/>
    </xf>
    <xf numFmtId="0" fontId="21" fillId="30" borderId="19" xfId="0" applyFont="1" applyFill="1" applyBorder="1" applyAlignment="1">
      <alignment horizontal="left" wrapText="1"/>
    </xf>
    <xf numFmtId="0" fontId="25" fillId="30" borderId="24" xfId="0" applyFont="1" applyFill="1" applyBorder="1" applyAlignment="1" applyProtection="1">
      <alignment horizontal="left"/>
      <protection locked="0"/>
    </xf>
    <xf numFmtId="0" fontId="25" fillId="30" borderId="42" xfId="0" applyFont="1" applyFill="1" applyBorder="1" applyAlignment="1" applyProtection="1">
      <alignment horizontal="left"/>
      <protection locked="0"/>
    </xf>
    <xf numFmtId="0" fontId="25" fillId="30" borderId="28" xfId="0" applyFont="1" applyFill="1" applyBorder="1" applyAlignment="1" applyProtection="1">
      <alignment horizontal="left"/>
      <protection locked="0"/>
    </xf>
    <xf numFmtId="0" fontId="21" fillId="30" borderId="19" xfId="0" applyFont="1" applyFill="1" applyBorder="1" applyAlignment="1">
      <alignment horizontal="left"/>
    </xf>
    <xf numFmtId="0" fontId="21" fillId="0" borderId="24" xfId="0" applyFont="1" applyBorder="1" applyAlignment="1">
      <alignment horizontal="center" vertical="center"/>
    </xf>
    <xf numFmtId="0" fontId="21" fillId="0" borderId="28" xfId="0" applyFont="1" applyBorder="1" applyAlignment="1">
      <alignment horizontal="center" vertical="center"/>
    </xf>
    <xf numFmtId="0" fontId="27" fillId="56" borderId="19" xfId="0" applyFont="1" applyFill="1" applyBorder="1" applyAlignment="1">
      <alignment horizontal="center" vertical="center" wrapText="1"/>
    </xf>
    <xf numFmtId="0" fontId="74" fillId="0" borderId="19" xfId="0" applyFont="1" applyBorder="1" applyAlignment="1">
      <alignment vertical="center"/>
    </xf>
    <xf numFmtId="0" fontId="27" fillId="56" borderId="26" xfId="0" applyFont="1" applyFill="1" applyBorder="1" applyAlignment="1">
      <alignment horizontal="center" vertical="center"/>
    </xf>
    <xf numFmtId="0" fontId="21"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32" fillId="0" borderId="44" xfId="0" applyFont="1" applyFill="1" applyBorder="1" applyAlignment="1" applyProtection="1">
      <alignment horizontal="center" vertical="center"/>
      <protection/>
    </xf>
    <xf numFmtId="49" fontId="21" fillId="0" borderId="24"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0" fontId="25" fillId="58" borderId="19" xfId="0" applyFont="1" applyFill="1" applyBorder="1" applyAlignment="1">
      <alignment horizontal="left" vertical="center"/>
    </xf>
    <xf numFmtId="0" fontId="71" fillId="30" borderId="19" xfId="0" applyFont="1" applyFill="1" applyBorder="1" applyAlignment="1">
      <alignment horizontal="center" vertical="center" wrapText="1"/>
    </xf>
    <xf numFmtId="0" fontId="25" fillId="30" borderId="33" xfId="0" applyFont="1" applyFill="1" applyBorder="1" applyAlignment="1">
      <alignment horizontal="center" vertical="center"/>
    </xf>
    <xf numFmtId="0" fontId="25" fillId="30" borderId="29" xfId="0" applyFont="1" applyFill="1" applyBorder="1" applyAlignment="1">
      <alignment horizontal="center" vertical="center"/>
    </xf>
    <xf numFmtId="0" fontId="25" fillId="30" borderId="45" xfId="0" applyFont="1" applyFill="1" applyBorder="1" applyAlignment="1">
      <alignment horizontal="center" vertical="center"/>
    </xf>
    <xf numFmtId="0" fontId="25" fillId="30" borderId="32" xfId="0" applyFont="1" applyFill="1" applyBorder="1" applyAlignment="1">
      <alignment horizontal="center" vertical="center"/>
    </xf>
    <xf numFmtId="49" fontId="21" fillId="0" borderId="19" xfId="0" applyNumberFormat="1" applyFont="1" applyBorder="1" applyAlignment="1">
      <alignment horizontal="left" vertical="center"/>
    </xf>
    <xf numFmtId="0" fontId="31" fillId="30" borderId="20" xfId="112" applyFont="1" applyFill="1" applyBorder="1" applyAlignment="1" applyProtection="1">
      <alignment horizontal="center" vertical="center" wrapText="1"/>
      <protection/>
    </xf>
    <xf numFmtId="0" fontId="31" fillId="30" borderId="46" xfId="112" applyFont="1" applyFill="1" applyBorder="1" applyAlignment="1" applyProtection="1">
      <alignment horizontal="center" vertical="center" wrapText="1"/>
      <protection/>
    </xf>
    <xf numFmtId="0" fontId="31" fillId="30" borderId="26" xfId="112" applyFont="1" applyFill="1" applyBorder="1" applyAlignment="1" applyProtection="1">
      <alignment horizontal="center" vertical="center" wrapText="1"/>
      <protection/>
    </xf>
    <xf numFmtId="0" fontId="35" fillId="30" borderId="24" xfId="0" applyFont="1" applyFill="1" applyBorder="1" applyAlignment="1" applyProtection="1">
      <alignment horizontal="left" vertical="center" wrapText="1"/>
      <protection/>
    </xf>
    <xf numFmtId="0" fontId="35" fillId="30" borderId="42" xfId="0" applyFont="1" applyFill="1" applyBorder="1" applyAlignment="1" applyProtection="1">
      <alignment horizontal="left" vertical="center" wrapText="1"/>
      <protection/>
    </xf>
    <xf numFmtId="0" fontId="35" fillId="30" borderId="28"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5" fillId="30" borderId="19" xfId="0" applyFont="1" applyFill="1" applyBorder="1" applyAlignment="1" applyProtection="1">
      <alignment horizontal="left" vertical="center"/>
      <protection locked="0"/>
    </xf>
    <xf numFmtId="0" fontId="26" fillId="30" borderId="19" xfId="0" applyFont="1" applyFill="1" applyBorder="1" applyAlignment="1" applyProtection="1">
      <alignment horizontal="left" vertical="center"/>
      <protection locked="0"/>
    </xf>
    <xf numFmtId="0" fontId="28" fillId="0" borderId="0" xfId="112" applyFont="1" applyFill="1" applyBorder="1" applyAlignment="1" applyProtection="1">
      <alignment horizontal="center" vertical="center" wrapText="1"/>
      <protection/>
    </xf>
    <xf numFmtId="0" fontId="25" fillId="57" borderId="19" xfId="0" applyFont="1" applyFill="1" applyBorder="1" applyAlignment="1">
      <alignment horizontal="left" vertical="center" wrapText="1"/>
    </xf>
    <xf numFmtId="0" fontId="35" fillId="30" borderId="24" xfId="0" applyNumberFormat="1" applyFont="1" applyFill="1" applyBorder="1" applyAlignment="1" applyProtection="1" quotePrefix="1">
      <alignment horizontal="left" vertical="center" wrapText="1"/>
      <protection locked="0"/>
    </xf>
    <xf numFmtId="0" fontId="35" fillId="30" borderId="42" xfId="0" applyNumberFormat="1" applyFont="1" applyFill="1" applyBorder="1" applyAlignment="1" applyProtection="1" quotePrefix="1">
      <alignment horizontal="left" vertical="center" wrapText="1"/>
      <protection locked="0"/>
    </xf>
    <xf numFmtId="0" fontId="35" fillId="30" borderId="28" xfId="0" applyNumberFormat="1" applyFont="1" applyFill="1" applyBorder="1" applyAlignment="1" applyProtection="1" quotePrefix="1">
      <alignment horizontal="left" vertical="center" wrapText="1"/>
      <protection locked="0"/>
    </xf>
    <xf numFmtId="49" fontId="21" fillId="0" borderId="19" xfId="0" applyNumberFormat="1" applyFont="1" applyBorder="1" applyAlignment="1">
      <alignment horizontal="left" vertical="center" wrapText="1"/>
    </xf>
    <xf numFmtId="0" fontId="25" fillId="57" borderId="19" xfId="0" applyFont="1" applyFill="1" applyBorder="1" applyAlignment="1">
      <alignment horizontal="left" vertical="center"/>
    </xf>
    <xf numFmtId="0" fontId="71" fillId="30" borderId="19" xfId="0" applyFont="1" applyFill="1" applyBorder="1" applyAlignment="1">
      <alignment horizontal="center" vertical="center"/>
    </xf>
    <xf numFmtId="0" fontId="35" fillId="30" borderId="19" xfId="131" applyFont="1" applyFill="1" applyBorder="1" applyAlignment="1" applyProtection="1" quotePrefix="1">
      <alignment horizontal="left" vertical="center" wrapText="1"/>
      <protection locked="0"/>
    </xf>
    <xf numFmtId="0" fontId="25" fillId="30" borderId="24" xfId="0" applyFont="1" applyFill="1" applyBorder="1" applyAlignment="1">
      <alignment horizontal="center" vertical="center"/>
    </xf>
    <xf numFmtId="0" fontId="25" fillId="30" borderId="42" xfId="0" applyFont="1" applyFill="1" applyBorder="1" applyAlignment="1">
      <alignment horizontal="center" vertical="center"/>
    </xf>
    <xf numFmtId="0" fontId="25" fillId="30" borderId="28" xfId="0" applyFont="1" applyFill="1" applyBorder="1" applyAlignment="1">
      <alignment horizontal="center" vertical="center"/>
    </xf>
    <xf numFmtId="0" fontId="31" fillId="30" borderId="24" xfId="112" applyFont="1" applyFill="1" applyBorder="1" applyAlignment="1" applyProtection="1">
      <alignment horizontal="center" vertical="center"/>
      <protection/>
    </xf>
    <xf numFmtId="0" fontId="31" fillId="30" borderId="42" xfId="112" applyFont="1" applyFill="1" applyBorder="1" applyAlignment="1" applyProtection="1">
      <alignment horizontal="center" vertical="center"/>
      <protection/>
    </xf>
    <xf numFmtId="0" fontId="31" fillId="30" borderId="28" xfId="112" applyFont="1" applyFill="1" applyBorder="1" applyAlignment="1" applyProtection="1">
      <alignment horizontal="center" vertical="center"/>
      <protection/>
    </xf>
    <xf numFmtId="0" fontId="71" fillId="30" borderId="19" xfId="0" applyFont="1" applyFill="1" applyBorder="1" applyAlignment="1">
      <alignment horizontal="center"/>
    </xf>
    <xf numFmtId="0" fontId="28" fillId="0" borderId="44" xfId="112" applyFont="1" applyFill="1" applyBorder="1" applyAlignment="1" applyProtection="1">
      <alignment horizontal="center" vertical="center" wrapText="1"/>
      <protection/>
    </xf>
    <xf numFmtId="0" fontId="31" fillId="56" borderId="24" xfId="112" applyFont="1" applyFill="1" applyBorder="1" applyAlignment="1" applyProtection="1">
      <alignment horizontal="center" vertical="center"/>
      <protection/>
    </xf>
    <xf numFmtId="0" fontId="31" fillId="56" borderId="42" xfId="112" applyFont="1" applyFill="1" applyBorder="1" applyAlignment="1" applyProtection="1">
      <alignment horizontal="center" vertical="center"/>
      <protection/>
    </xf>
    <xf numFmtId="0" fontId="31" fillId="56" borderId="28" xfId="112" applyFont="1" applyFill="1" applyBorder="1" applyAlignment="1" applyProtection="1">
      <alignment horizontal="center" vertical="center"/>
      <protection/>
    </xf>
    <xf numFmtId="0" fontId="31" fillId="30" borderId="20" xfId="112" applyFont="1" applyFill="1" applyBorder="1" applyAlignment="1" applyProtection="1">
      <alignment horizontal="center" vertical="center"/>
      <protection/>
    </xf>
    <xf numFmtId="0" fontId="31" fillId="30" borderId="46" xfId="112" applyFont="1" applyFill="1" applyBorder="1" applyAlignment="1" applyProtection="1">
      <alignment horizontal="center" vertical="center"/>
      <protection/>
    </xf>
    <xf numFmtId="0" fontId="31" fillId="30" borderId="26" xfId="112" applyFont="1" applyFill="1" applyBorder="1" applyAlignment="1" applyProtection="1">
      <alignment horizontal="center" vertical="center"/>
      <protection/>
    </xf>
    <xf numFmtId="0" fontId="35" fillId="30" borderId="19" xfId="0" applyFont="1" applyFill="1" applyBorder="1" applyAlignment="1" applyProtection="1">
      <alignment horizontal="left"/>
      <protection/>
    </xf>
    <xf numFmtId="0" fontId="35" fillId="30" borderId="19" xfId="0" applyFont="1" applyFill="1" applyBorder="1" applyAlignment="1" applyProtection="1">
      <alignment horizontal="left"/>
      <protection/>
    </xf>
    <xf numFmtId="0" fontId="31" fillId="30" borderId="19" xfId="124" applyFont="1" applyFill="1" applyBorder="1" applyAlignment="1" applyProtection="1">
      <alignment horizontal="center" vertical="center" wrapText="1"/>
      <protection/>
    </xf>
    <xf numFmtId="0" fontId="31" fillId="30" borderId="20" xfId="124" applyFont="1" applyFill="1" applyBorder="1" applyAlignment="1" applyProtection="1">
      <alignment horizontal="center" vertical="distributed" wrapText="1"/>
      <protection/>
    </xf>
    <xf numFmtId="0" fontId="31" fillId="30" borderId="26"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left" vertical="center" wrapText="1"/>
      <protection/>
    </xf>
    <xf numFmtId="0" fontId="31" fillId="30" borderId="24" xfId="124" applyFont="1" applyFill="1" applyBorder="1" applyAlignment="1" applyProtection="1">
      <alignment horizontal="center" vertical="center" wrapText="1"/>
      <protection/>
    </xf>
    <xf numFmtId="0" fontId="31" fillId="30" borderId="42" xfId="124" applyFont="1" applyFill="1" applyBorder="1" applyAlignment="1" applyProtection="1">
      <alignment horizontal="center" vertical="center" wrapText="1"/>
      <protection/>
    </xf>
    <xf numFmtId="0" fontId="31" fillId="30" borderId="28" xfId="124" applyFont="1" applyFill="1" applyBorder="1" applyAlignment="1" applyProtection="1">
      <alignment horizontal="center" vertical="center" wrapText="1"/>
      <protection/>
    </xf>
    <xf numFmtId="0" fontId="31" fillId="30" borderId="19" xfId="0" applyFont="1" applyFill="1" applyBorder="1" applyAlignment="1" applyProtection="1">
      <alignment horizontal="center" vertical="center" wrapText="1"/>
      <protection/>
    </xf>
    <xf numFmtId="0" fontId="22" fillId="53" borderId="26" xfId="0" applyFont="1" applyFill="1" applyBorder="1" applyAlignment="1" applyProtection="1">
      <alignment horizontal="center" vertical="center" wrapText="1"/>
      <protection/>
    </xf>
    <xf numFmtId="0" fontId="24" fillId="30" borderId="24" xfId="0" applyFont="1" applyFill="1" applyBorder="1" applyAlignment="1" applyProtection="1">
      <alignment horizontal="left" vertical="center" wrapText="1"/>
      <protection locked="0"/>
    </xf>
    <xf numFmtId="0" fontId="24" fillId="30" borderId="42" xfId="0" applyFont="1" applyFill="1" applyBorder="1" applyAlignment="1" applyProtection="1">
      <alignment horizontal="left" vertical="center" wrapText="1"/>
      <protection locked="0"/>
    </xf>
    <xf numFmtId="0" fontId="24" fillId="30" borderId="28" xfId="0" applyFont="1" applyFill="1" applyBorder="1" applyAlignment="1" applyProtection="1">
      <alignment horizontal="left" vertical="center" wrapText="1"/>
      <protection locked="0"/>
    </xf>
    <xf numFmtId="0" fontId="24" fillId="30" borderId="24" xfId="0" applyFont="1" applyFill="1" applyBorder="1" applyAlignment="1" applyProtection="1">
      <alignment horizontal="left" vertical="center"/>
      <protection locked="0"/>
    </xf>
    <xf numFmtId="0" fontId="24" fillId="30" borderId="42" xfId="0" applyFont="1" applyFill="1" applyBorder="1" applyAlignment="1" applyProtection="1">
      <alignment horizontal="left" vertical="center"/>
      <protection locked="0"/>
    </xf>
    <xf numFmtId="0" fontId="24" fillId="30" borderId="28" xfId="0" applyFont="1" applyFill="1" applyBorder="1" applyAlignment="1" applyProtection="1">
      <alignment horizontal="left" vertical="center"/>
      <protection locked="0"/>
    </xf>
    <xf numFmtId="0" fontId="31" fillId="56" borderId="24"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24" fillId="30" borderId="19" xfId="0" applyFont="1" applyFill="1" applyBorder="1" applyAlignment="1" applyProtection="1">
      <alignment horizontal="left" vertical="center"/>
      <protection locked="0"/>
    </xf>
    <xf numFmtId="0" fontId="31" fillId="30" borderId="44" xfId="124"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16" fontId="35" fillId="53" borderId="24" xfId="0" applyNumberFormat="1"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16" fontId="35" fillId="53" borderId="28" xfId="0" applyNumberFormat="1" applyFont="1" applyFill="1" applyBorder="1" applyAlignment="1" applyProtection="1">
      <alignment vertical="center" wrapText="1"/>
      <protection/>
    </xf>
    <xf numFmtId="0" fontId="25" fillId="30" borderId="1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2" fillId="53" borderId="32" xfId="0" applyFont="1" applyFill="1" applyBorder="1" applyAlignment="1" applyProtection="1">
      <alignment horizontal="center" vertical="center" wrapText="1"/>
      <protection/>
    </xf>
    <xf numFmtId="0" fontId="22" fillId="53" borderId="45" xfId="0" applyFont="1" applyFill="1" applyBorder="1" applyAlignment="1" applyProtection="1">
      <alignment horizontal="center" vertical="center" wrapText="1"/>
      <protection/>
    </xf>
    <xf numFmtId="49" fontId="21" fillId="0" borderId="24" xfId="113" applyNumberFormat="1" applyFont="1" applyFill="1" applyBorder="1" applyAlignment="1">
      <alignment horizontal="left" vertical="center"/>
      <protection/>
    </xf>
    <xf numFmtId="49" fontId="21" fillId="0" borderId="42" xfId="113" applyNumberFormat="1" applyFont="1" applyFill="1" applyBorder="1" applyAlignment="1">
      <alignment horizontal="left" vertical="center"/>
      <protection/>
    </xf>
    <xf numFmtId="49" fontId="21" fillId="0" borderId="28" xfId="113" applyNumberFormat="1" applyFont="1" applyFill="1" applyBorder="1" applyAlignment="1">
      <alignment horizontal="left" vertical="center"/>
      <protection/>
    </xf>
    <xf numFmtId="0" fontId="21" fillId="0" borderId="24" xfId="113" applyFont="1" applyBorder="1" applyAlignment="1">
      <alignment horizontal="left" vertical="center"/>
      <protection/>
    </xf>
    <xf numFmtId="0" fontId="21" fillId="0" borderId="42" xfId="113" applyFont="1" applyBorder="1" applyAlignment="1">
      <alignment horizontal="left" vertical="center"/>
      <protection/>
    </xf>
    <xf numFmtId="0" fontId="21" fillId="0" borderId="28" xfId="113" applyFont="1" applyBorder="1" applyAlignment="1">
      <alignment horizontal="left" vertical="center"/>
      <protection/>
    </xf>
    <xf numFmtId="0" fontId="22" fillId="53" borderId="44" xfId="0" applyFont="1" applyFill="1" applyBorder="1" applyAlignment="1" applyProtection="1">
      <alignment horizontal="center" vertical="center" wrapText="1"/>
      <protection/>
    </xf>
    <xf numFmtId="49" fontId="21" fillId="0" borderId="19" xfId="113" applyNumberFormat="1" applyFont="1" applyFill="1" applyBorder="1" applyAlignment="1">
      <alignment horizontal="left" vertical="center"/>
      <protection/>
    </xf>
    <xf numFmtId="0" fontId="25" fillId="30" borderId="33" xfId="113" applyFont="1" applyFill="1" applyBorder="1" applyAlignment="1">
      <alignment horizontal="center" vertical="center"/>
      <protection/>
    </xf>
    <xf numFmtId="0" fontId="25" fillId="30" borderId="43" xfId="113" applyFont="1" applyFill="1" applyBorder="1" applyAlignment="1">
      <alignment horizontal="center" vertical="center"/>
      <protection/>
    </xf>
    <xf numFmtId="0" fontId="25" fillId="30" borderId="29" xfId="113" applyFont="1" applyFill="1" applyBorder="1" applyAlignment="1">
      <alignment horizontal="center" vertical="center"/>
      <protection/>
    </xf>
    <xf numFmtId="0" fontId="25" fillId="30" borderId="45" xfId="113" applyFont="1" applyFill="1" applyBorder="1" applyAlignment="1">
      <alignment horizontal="center" vertical="center"/>
      <protection/>
    </xf>
    <xf numFmtId="0" fontId="25" fillId="30" borderId="44" xfId="113" applyFont="1" applyFill="1" applyBorder="1" applyAlignment="1">
      <alignment horizontal="center" vertical="center"/>
      <protection/>
    </xf>
    <xf numFmtId="0" fontId="25" fillId="30" borderId="32" xfId="113" applyFont="1" applyFill="1" applyBorder="1" applyAlignment="1">
      <alignment horizontal="center" vertical="center"/>
      <protection/>
    </xf>
    <xf numFmtId="0" fontId="31" fillId="30" borderId="47" xfId="113" applyFont="1" applyFill="1" applyBorder="1" applyAlignment="1">
      <alignment horizontal="center" vertical="center"/>
      <protection/>
    </xf>
    <xf numFmtId="0" fontId="31" fillId="30" borderId="48" xfId="113" applyFont="1" applyFill="1" applyBorder="1" applyAlignment="1">
      <alignment horizontal="center" vertical="center"/>
      <protection/>
    </xf>
    <xf numFmtId="0" fontId="31" fillId="30" borderId="30" xfId="113" applyFont="1" applyFill="1" applyBorder="1" applyAlignment="1">
      <alignment horizontal="center" vertical="center"/>
      <protection/>
    </xf>
    <xf numFmtId="0" fontId="25" fillId="56" borderId="49" xfId="113" applyFont="1" applyFill="1" applyBorder="1" applyAlignment="1">
      <alignment horizontal="left" vertical="center"/>
      <protection/>
    </xf>
    <xf numFmtId="0" fontId="25" fillId="56" borderId="50" xfId="113" applyFont="1" applyFill="1" applyBorder="1" applyAlignment="1">
      <alignment horizontal="left" vertical="center"/>
      <protection/>
    </xf>
    <xf numFmtId="0" fontId="25" fillId="56" borderId="31" xfId="113" applyFont="1" applyFill="1" applyBorder="1" applyAlignment="1">
      <alignment horizontal="left" vertical="center"/>
      <protection/>
    </xf>
    <xf numFmtId="0" fontId="25" fillId="30" borderId="26" xfId="113" applyFont="1" applyFill="1" applyBorder="1" applyAlignment="1">
      <alignment horizontal="center" vertical="center"/>
      <protection/>
    </xf>
    <xf numFmtId="0" fontId="21" fillId="0" borderId="19" xfId="113" applyFont="1" applyBorder="1" applyAlignment="1">
      <alignment horizontal="left" vertical="center"/>
      <protection/>
    </xf>
    <xf numFmtId="0" fontId="35" fillId="30" borderId="24" xfId="113" applyFont="1" applyFill="1" applyBorder="1" applyAlignment="1" applyProtection="1" quotePrefix="1">
      <alignment horizontal="left" vertical="center"/>
      <protection locked="0"/>
    </xf>
    <xf numFmtId="0" fontId="35" fillId="30" borderId="42" xfId="113" applyFont="1" applyFill="1" applyBorder="1" applyAlignment="1" applyProtection="1" quotePrefix="1">
      <alignment horizontal="left" vertical="center"/>
      <protection locked="0"/>
    </xf>
    <xf numFmtId="0" fontId="35" fillId="30" borderId="28" xfId="113" applyFont="1" applyFill="1" applyBorder="1" applyAlignment="1" applyProtection="1" quotePrefix="1">
      <alignment horizontal="left" vertical="center"/>
      <protection locked="0"/>
    </xf>
    <xf numFmtId="0" fontId="31" fillId="30" borderId="24" xfId="113" applyFont="1" applyFill="1" applyBorder="1" applyAlignment="1" applyProtection="1">
      <alignment horizontal="left" vertical="center" wrapText="1"/>
      <protection locked="0"/>
    </xf>
    <xf numFmtId="0" fontId="31" fillId="30" borderId="42" xfId="113" applyFont="1" applyFill="1" applyBorder="1" applyAlignment="1" applyProtection="1">
      <alignment horizontal="left" vertical="center" wrapText="1"/>
      <protection locked="0"/>
    </xf>
    <xf numFmtId="0" fontId="31" fillId="30" borderId="28" xfId="113" applyFont="1" applyFill="1" applyBorder="1" applyAlignment="1" applyProtection="1">
      <alignment horizontal="left" vertical="center" wrapText="1"/>
      <protection locked="0"/>
    </xf>
    <xf numFmtId="0" fontId="25" fillId="56" borderId="47" xfId="113" applyFont="1" applyFill="1" applyBorder="1" applyAlignment="1">
      <alignment horizontal="left" vertical="center" wrapText="1"/>
      <protection/>
    </xf>
    <xf numFmtId="0" fontId="25" fillId="56" borderId="48" xfId="113" applyFont="1" applyFill="1" applyBorder="1" applyAlignment="1">
      <alignment horizontal="left" vertical="center" wrapText="1"/>
      <protection/>
    </xf>
    <xf numFmtId="0" fontId="25" fillId="56" borderId="30" xfId="113" applyFont="1" applyFill="1" applyBorder="1" applyAlignment="1">
      <alignment horizontal="left" vertical="center" wrapText="1"/>
      <protection/>
    </xf>
    <xf numFmtId="0" fontId="31" fillId="30" borderId="20" xfId="0" applyFont="1" applyFill="1" applyBorder="1" applyAlignment="1" applyProtection="1">
      <alignment horizontal="center" vertical="center" wrapText="1"/>
      <protection/>
    </xf>
    <xf numFmtId="0" fontId="31" fillId="30" borderId="46" xfId="0" applyFont="1" applyFill="1" applyBorder="1" applyAlignment="1" applyProtection="1">
      <alignment horizontal="center" vertical="center" wrapText="1"/>
      <protection/>
    </xf>
    <xf numFmtId="0" fontId="31" fillId="30" borderId="26" xfId="0" applyFont="1" applyFill="1" applyBorder="1" applyAlignment="1" applyProtection="1">
      <alignment horizontal="center" vertical="center" wrapText="1"/>
      <protection/>
    </xf>
    <xf numFmtId="0" fontId="26" fillId="30" borderId="19" xfId="0" applyFont="1" applyFill="1" applyBorder="1" applyAlignment="1">
      <alignment horizontal="left" vertical="center"/>
    </xf>
    <xf numFmtId="0" fontId="24" fillId="30" borderId="19" xfId="0" applyFont="1" applyFill="1" applyBorder="1" applyAlignment="1">
      <alignment horizontal="left" vertical="center"/>
    </xf>
    <xf numFmtId="0" fontId="24" fillId="30" borderId="19" xfId="0" applyFont="1" applyFill="1" applyBorder="1" applyAlignment="1">
      <alignment horizontal="left" vertical="center" wrapText="1"/>
    </xf>
    <xf numFmtId="4" fontId="25" fillId="56" borderId="19" xfId="0" applyNumberFormat="1" applyFont="1" applyFill="1" applyBorder="1" applyAlignment="1" applyProtection="1">
      <alignment horizontal="center" vertical="center" wrapText="1"/>
      <protection hidden="1"/>
    </xf>
    <xf numFmtId="0" fontId="35" fillId="30" borderId="19" xfId="0" applyFont="1" applyFill="1" applyBorder="1" applyAlignment="1" applyProtection="1">
      <alignment horizontal="left" vertical="center" wrapText="1"/>
      <protection hidden="1"/>
    </xf>
    <xf numFmtId="49" fontId="35" fillId="30" borderId="24" xfId="128" applyNumberFormat="1" applyFont="1" applyFill="1" applyBorder="1" applyAlignment="1" applyProtection="1">
      <alignment horizontal="left" wrapText="1"/>
      <protection locked="0"/>
    </xf>
    <xf numFmtId="49" fontId="35" fillId="30" borderId="42" xfId="128" applyNumberFormat="1" applyFont="1" applyFill="1" applyBorder="1" applyAlignment="1" applyProtection="1">
      <alignment horizontal="left" wrapText="1"/>
      <protection locked="0"/>
    </xf>
    <xf numFmtId="49" fontId="35" fillId="30" borderId="28" xfId="128" applyNumberFormat="1" applyFont="1" applyFill="1" applyBorder="1" applyAlignment="1" applyProtection="1">
      <alignment horizontal="left" wrapText="1"/>
      <protection locked="0"/>
    </xf>
    <xf numFmtId="0" fontId="31" fillId="30" borderId="24" xfId="128" applyFont="1" applyFill="1" applyBorder="1" applyAlignment="1" applyProtection="1">
      <alignment horizontal="left" vertical="center"/>
      <protection locked="0"/>
    </xf>
    <xf numFmtId="0" fontId="31" fillId="30" borderId="42" xfId="128" applyFont="1" applyFill="1" applyBorder="1" applyAlignment="1" applyProtection="1">
      <alignment horizontal="left" vertical="center"/>
      <protection locked="0"/>
    </xf>
    <xf numFmtId="0" fontId="31" fillId="30" borderId="28" xfId="128" applyFont="1" applyFill="1" applyBorder="1" applyAlignment="1" applyProtection="1">
      <alignment horizontal="left" vertical="center"/>
      <protection locked="0"/>
    </xf>
    <xf numFmtId="0" fontId="35" fillId="30" borderId="24" xfId="0" applyFont="1" applyFill="1" applyBorder="1" applyAlignment="1" applyProtection="1">
      <alignment horizontal="left" vertical="center" wrapText="1"/>
      <protection hidden="1"/>
    </xf>
    <xf numFmtId="0" fontId="35" fillId="30" borderId="42" xfId="0" applyFont="1" applyFill="1" applyBorder="1" applyAlignment="1" applyProtection="1">
      <alignment horizontal="left" vertical="center" wrapText="1"/>
      <protection hidden="1"/>
    </xf>
    <xf numFmtId="0" fontId="35" fillId="30" borderId="28" xfId="0" applyFont="1" applyFill="1" applyBorder="1" applyAlignment="1" applyProtection="1">
      <alignment horizontal="left" vertical="center" wrapText="1"/>
      <protection hidden="1"/>
    </xf>
    <xf numFmtId="0" fontId="29" fillId="0" borderId="44" xfId="0" applyFont="1" applyFill="1" applyBorder="1" applyAlignment="1" applyProtection="1">
      <alignment horizontal="center" vertical="center" wrapText="1"/>
      <protection/>
    </xf>
    <xf numFmtId="0" fontId="35" fillId="30" borderId="19" xfId="129" applyFont="1" applyFill="1" applyBorder="1" applyAlignment="1" applyProtection="1" quotePrefix="1">
      <alignment horizontal="left" vertical="center" wrapText="1"/>
      <protection locked="0"/>
    </xf>
    <xf numFmtId="0" fontId="31" fillId="30" borderId="19" xfId="0" applyFont="1" applyFill="1" applyBorder="1" applyAlignment="1">
      <alignment horizontal="center" vertical="center"/>
    </xf>
    <xf numFmtId="0" fontId="73" fillId="30" borderId="24" xfId="0" applyFont="1" applyFill="1" applyBorder="1" applyAlignment="1">
      <alignment horizontal="center" vertical="center"/>
    </xf>
    <xf numFmtId="0" fontId="73" fillId="30" borderId="42" xfId="0" applyFont="1" applyFill="1" applyBorder="1" applyAlignment="1">
      <alignment horizontal="center" vertical="center"/>
    </xf>
    <xf numFmtId="0" fontId="73" fillId="30" borderId="28" xfId="0" applyFont="1" applyFill="1" applyBorder="1" applyAlignment="1">
      <alignment horizontal="center" vertical="center"/>
    </xf>
    <xf numFmtId="0" fontId="25" fillId="30" borderId="33" xfId="0" applyFont="1" applyFill="1" applyBorder="1" applyAlignment="1" applyProtection="1">
      <alignment horizontal="center" vertical="center" wrapText="1"/>
      <protection hidden="1"/>
    </xf>
    <xf numFmtId="0" fontId="25" fillId="30" borderId="29" xfId="0" applyFont="1" applyFill="1" applyBorder="1" applyAlignment="1" applyProtection="1">
      <alignment horizontal="center" vertical="center" wrapText="1"/>
      <protection hidden="1"/>
    </xf>
    <xf numFmtId="0" fontId="25" fillId="30" borderId="45" xfId="0" applyFont="1" applyFill="1" applyBorder="1" applyAlignment="1" applyProtection="1">
      <alignment horizontal="center" vertical="center" wrapText="1"/>
      <protection hidden="1"/>
    </xf>
    <xf numFmtId="0" fontId="25" fillId="30" borderId="32" xfId="0" applyFont="1" applyFill="1" applyBorder="1" applyAlignment="1" applyProtection="1">
      <alignment horizontal="center" vertical="center" wrapText="1"/>
      <protection hidden="1"/>
    </xf>
    <xf numFmtId="0" fontId="73" fillId="30" borderId="26" xfId="0" applyFont="1" applyFill="1" applyBorder="1" applyAlignment="1">
      <alignment horizontal="left" vertical="center"/>
    </xf>
    <xf numFmtId="0" fontId="73" fillId="30" borderId="19" xfId="0" applyFont="1" applyFill="1" applyBorder="1" applyAlignment="1">
      <alignment horizontal="left" vertical="center"/>
    </xf>
    <xf numFmtId="0" fontId="73" fillId="30" borderId="25" xfId="0" applyFont="1" applyFill="1" applyBorder="1" applyAlignment="1">
      <alignment horizontal="left" vertical="center"/>
    </xf>
    <xf numFmtId="0" fontId="25" fillId="56" borderId="20" xfId="0" applyFont="1" applyFill="1" applyBorder="1" applyAlignment="1" applyProtection="1">
      <alignment horizontal="center" vertical="center" wrapText="1"/>
      <protection hidden="1"/>
    </xf>
    <xf numFmtId="0" fontId="73" fillId="56" borderId="26" xfId="0" applyFont="1" applyFill="1" applyBorder="1" applyAlignment="1">
      <alignment horizontal="left" vertical="center"/>
    </xf>
    <xf numFmtId="0" fontId="73" fillId="56" borderId="19" xfId="0" applyFont="1" applyFill="1" applyBorder="1" applyAlignment="1">
      <alignment horizontal="left" vertical="center"/>
    </xf>
    <xf numFmtId="0" fontId="31" fillId="30" borderId="19" xfId="128"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wrapText="1"/>
      <protection/>
    </xf>
    <xf numFmtId="4" fontId="23" fillId="30" borderId="26" xfId="0" applyNumberFormat="1" applyFont="1" applyFill="1" applyBorder="1" applyAlignment="1" applyProtection="1">
      <alignment horizontal="center" vertical="center" wrapText="1"/>
      <protection hidden="1"/>
    </xf>
    <xf numFmtId="4" fontId="23" fillId="30" borderId="19" xfId="0" applyNumberFormat="1" applyFont="1" applyFill="1" applyBorder="1" applyAlignment="1" applyProtection="1">
      <alignment horizontal="center" vertical="center" wrapText="1"/>
      <protection hidden="1"/>
    </xf>
    <xf numFmtId="0" fontId="23" fillId="30" borderId="26" xfId="0"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0" fontId="31" fillId="30" borderId="19" xfId="0" applyFont="1" applyFill="1" applyBorder="1" applyAlignment="1" applyProtection="1">
      <alignment horizontal="center" vertical="center" wrapText="1"/>
      <protection hidden="1"/>
    </xf>
    <xf numFmtId="49" fontId="23" fillId="30" borderId="26" xfId="0" applyNumberFormat="1" applyFont="1" applyFill="1" applyBorder="1" applyAlignment="1" applyProtection="1">
      <alignment horizontal="center" wrapText="1"/>
      <protection hidden="1"/>
    </xf>
    <xf numFmtId="0" fontId="35" fillId="59" borderId="24" xfId="0" applyFont="1" applyFill="1" applyBorder="1" applyAlignment="1" applyProtection="1">
      <alignment horizontal="left" vertical="center" wrapText="1"/>
      <protection hidden="1"/>
    </xf>
    <xf numFmtId="0" fontId="35" fillId="59" borderId="42" xfId="0" applyFont="1" applyFill="1" applyBorder="1" applyAlignment="1" applyProtection="1">
      <alignment horizontal="left" vertical="center" wrapText="1"/>
      <protection hidden="1"/>
    </xf>
    <xf numFmtId="0" fontId="35" fillId="59" borderId="28" xfId="0" applyFont="1" applyFill="1" applyBorder="1" applyAlignment="1" applyProtection="1">
      <alignment horizontal="left" vertical="center" wrapText="1"/>
      <protection hidden="1"/>
    </xf>
    <xf numFmtId="0" fontId="25" fillId="56" borderId="24" xfId="0" applyFont="1" applyFill="1" applyBorder="1" applyAlignment="1" applyProtection="1">
      <alignment horizontal="center" vertical="center" wrapText="1"/>
      <protection hidden="1"/>
    </xf>
    <xf numFmtId="0" fontId="25" fillId="56" borderId="28" xfId="0" applyFont="1" applyFill="1" applyBorder="1" applyAlignment="1" applyProtection="1">
      <alignment horizontal="center" vertical="center" wrapText="1"/>
      <protection hidden="1"/>
    </xf>
    <xf numFmtId="0" fontId="25" fillId="0" borderId="0" xfId="0" applyFont="1" applyAlignment="1">
      <alignment horizontal="left" vertical="center"/>
    </xf>
    <xf numFmtId="0" fontId="31" fillId="30" borderId="19" xfId="129" applyFont="1" applyFill="1" applyBorder="1" applyAlignment="1" applyProtection="1" quotePrefix="1">
      <alignment horizontal="left" vertical="center" wrapText="1"/>
      <protection locked="0"/>
    </xf>
    <xf numFmtId="0" fontId="26" fillId="30" borderId="19" xfId="0" applyFont="1" applyFill="1" applyBorder="1" applyAlignment="1" applyProtection="1">
      <alignment horizontal="center" vertical="center"/>
      <protection/>
    </xf>
    <xf numFmtId="0" fontId="20" fillId="0" borderId="42" xfId="0" applyFont="1" applyFill="1" applyBorder="1" applyAlignment="1" applyProtection="1">
      <alignment horizontal="center"/>
      <protection/>
    </xf>
    <xf numFmtId="0" fontId="21" fillId="30" borderId="19" xfId="0"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xf>
    <xf numFmtId="0" fontId="21" fillId="30" borderId="19" xfId="0" applyFont="1" applyFill="1" applyBorder="1" applyAlignment="1" applyProtection="1">
      <alignment horizontal="center" vertical="center" wrapText="1"/>
      <protection/>
    </xf>
    <xf numFmtId="0" fontId="21" fillId="30" borderId="24" xfId="0" applyFont="1" applyFill="1" applyBorder="1" applyAlignment="1" applyProtection="1">
      <alignment horizontal="center" vertical="center" wrapText="1"/>
      <protection/>
    </xf>
    <xf numFmtId="0" fontId="21" fillId="30" borderId="42" xfId="0" applyFont="1" applyFill="1" applyBorder="1" applyAlignment="1" applyProtection="1">
      <alignment horizontal="center" vertical="center" wrapText="1"/>
      <protection/>
    </xf>
    <xf numFmtId="0" fontId="21" fillId="30" borderId="28" xfId="0" applyFont="1" applyFill="1" applyBorder="1" applyAlignment="1" applyProtection="1">
      <alignment horizontal="center" vertical="center" wrapText="1"/>
      <protection/>
    </xf>
    <xf numFmtId="0" fontId="27" fillId="30" borderId="19" xfId="0" applyFont="1" applyFill="1" applyBorder="1" applyAlignment="1" applyProtection="1">
      <alignment horizontal="center" vertical="center"/>
      <protection/>
    </xf>
    <xf numFmtId="0" fontId="31" fillId="30" borderId="19" xfId="129" applyFont="1" applyFill="1" applyBorder="1" applyAlignment="1" applyProtection="1" quotePrefix="1">
      <alignment horizontal="left" vertical="center" wrapText="1"/>
      <protection locked="0"/>
    </xf>
    <xf numFmtId="0" fontId="24" fillId="30" borderId="24" xfId="0" applyFont="1" applyFill="1" applyBorder="1" applyAlignment="1" applyProtection="1">
      <alignment horizontal="left" vertical="center" wrapText="1"/>
      <protection/>
    </xf>
    <xf numFmtId="0" fontId="24" fillId="30" borderId="28" xfId="0" applyFont="1" applyFill="1" applyBorder="1" applyAlignment="1" applyProtection="1">
      <alignment horizontal="left" vertical="center" wrapText="1"/>
      <protection/>
    </xf>
    <xf numFmtId="0" fontId="31" fillId="30" borderId="24" xfId="0" applyFont="1" applyFill="1" applyBorder="1" applyAlignment="1" applyProtection="1">
      <alignment horizontal="center" vertical="center" wrapText="1"/>
      <protection/>
    </xf>
    <xf numFmtId="0" fontId="31" fillId="30" borderId="28" xfId="0" applyFont="1" applyFill="1" applyBorder="1" applyAlignment="1" applyProtection="1">
      <alignment horizontal="center" vertical="center" wrapText="1"/>
      <protection/>
    </xf>
    <xf numFmtId="0" fontId="24" fillId="30" borderId="24" xfId="0" applyFont="1" applyFill="1" applyBorder="1" applyAlignment="1" applyProtection="1">
      <alignment vertical="center" wrapText="1"/>
      <protection/>
    </xf>
    <xf numFmtId="0" fontId="24" fillId="30" borderId="28" xfId="0" applyFont="1" applyFill="1" applyBorder="1" applyAlignment="1" applyProtection="1">
      <alignment vertical="center" wrapText="1"/>
      <protection/>
    </xf>
    <xf numFmtId="0" fontId="26" fillId="56" borderId="24" xfId="0" applyFont="1" applyFill="1" applyBorder="1" applyAlignment="1" applyProtection="1">
      <alignment horizontal="left" vertical="center" wrapText="1"/>
      <protection/>
    </xf>
    <xf numFmtId="0" fontId="26" fillId="56" borderId="28" xfId="0" applyFont="1" applyFill="1" applyBorder="1" applyAlignment="1" applyProtection="1">
      <alignment horizontal="left" vertical="center" wrapText="1"/>
      <protection/>
    </xf>
    <xf numFmtId="0" fontId="24" fillId="56" borderId="24" xfId="0" applyFont="1" applyFill="1" applyBorder="1" applyAlignment="1" applyProtection="1">
      <alignment horizontal="left" vertical="center" wrapText="1"/>
      <protection/>
    </xf>
    <xf numFmtId="0" fontId="24" fillId="56" borderId="28" xfId="0" applyFont="1" applyFill="1" applyBorder="1" applyAlignment="1" applyProtection="1">
      <alignment horizontal="left" vertical="center" wrapText="1"/>
      <protection/>
    </xf>
    <xf numFmtId="0" fontId="36" fillId="0" borderId="0" xfId="0" applyFont="1" applyFill="1" applyAlignment="1" applyProtection="1">
      <alignment horizontal="center" vertical="center"/>
      <protection/>
    </xf>
    <xf numFmtId="0" fontId="24" fillId="56" borderId="28" xfId="0" applyFont="1" applyFill="1" applyBorder="1" applyAlignment="1" applyProtection="1">
      <alignment horizontal="left" vertical="center" wrapText="1"/>
      <protection/>
    </xf>
    <xf numFmtId="0" fontId="24" fillId="59" borderId="19" xfId="0" applyFont="1" applyFill="1" applyBorder="1" applyAlignment="1" applyProtection="1">
      <alignment horizontal="left" wrapText="1"/>
      <protection locked="0"/>
    </xf>
    <xf numFmtId="0" fontId="24" fillId="59" borderId="19" xfId="0" applyFont="1" applyFill="1" applyBorder="1" applyAlignment="1" applyProtection="1">
      <alignment horizontal="left" wrapText="1"/>
      <protection locked="0"/>
    </xf>
    <xf numFmtId="0" fontId="26" fillId="30" borderId="29" xfId="0" applyFont="1" applyFill="1" applyBorder="1" applyAlignment="1" applyProtection="1">
      <alignment horizontal="center" vertical="center"/>
      <protection/>
    </xf>
    <xf numFmtId="0" fontId="26" fillId="30" borderId="51" xfId="0" applyFont="1" applyFill="1" applyBorder="1" applyAlignment="1" applyProtection="1">
      <alignment horizontal="center" vertical="center"/>
      <protection/>
    </xf>
    <xf numFmtId="0" fontId="26" fillId="30" borderId="32" xfId="0" applyFont="1" applyFill="1" applyBorder="1" applyAlignment="1" applyProtection="1">
      <alignment horizontal="center" vertical="center"/>
      <protection/>
    </xf>
    <xf numFmtId="0" fontId="24" fillId="59" borderId="19" xfId="0" applyFont="1" applyFill="1" applyBorder="1" applyAlignment="1" applyProtection="1" quotePrefix="1">
      <alignment horizontal="left" vertical="center"/>
      <protection locked="0"/>
    </xf>
    <xf numFmtId="0" fontId="25" fillId="30" borderId="20" xfId="0" applyFont="1" applyFill="1" applyBorder="1" applyAlignment="1">
      <alignment horizontal="center" vertical="center"/>
    </xf>
    <xf numFmtId="0" fontId="25" fillId="30" borderId="26" xfId="0" applyFont="1" applyFill="1" applyBorder="1" applyAlignment="1">
      <alignment horizontal="center" vertical="center"/>
    </xf>
    <xf numFmtId="0" fontId="26" fillId="30" borderId="19" xfId="118" applyFont="1" applyFill="1" applyBorder="1" applyAlignment="1" applyProtection="1">
      <alignment horizontal="left" vertical="center"/>
      <protection locked="0"/>
    </xf>
    <xf numFmtId="0" fontId="35" fillId="30" borderId="19" xfId="0" applyFont="1" applyFill="1" applyBorder="1" applyAlignment="1" applyProtection="1" quotePrefix="1">
      <alignment horizontal="left" vertical="center"/>
      <protection locked="0"/>
    </xf>
    <xf numFmtId="0" fontId="25" fillId="30" borderId="19" xfId="0" applyFont="1" applyFill="1" applyBorder="1" applyAlignment="1">
      <alignment horizontal="center" vertical="center"/>
    </xf>
    <xf numFmtId="0" fontId="25" fillId="30" borderId="19" xfId="0" applyFont="1" applyFill="1" applyBorder="1" applyAlignment="1">
      <alignment horizontal="center" vertical="center"/>
    </xf>
    <xf numFmtId="0" fontId="24" fillId="59" borderId="19" xfId="0" applyFont="1" applyFill="1" applyBorder="1" applyAlignment="1">
      <alignment horizontal="left"/>
    </xf>
    <xf numFmtId="0" fontId="24" fillId="59" borderId="19" xfId="0" applyFont="1" applyFill="1" applyBorder="1" applyAlignment="1">
      <alignment horizontal="left"/>
    </xf>
    <xf numFmtId="0" fontId="24" fillId="30" borderId="19" xfId="0" applyFont="1" applyFill="1" applyBorder="1" applyAlignment="1">
      <alignment horizontal="left"/>
    </xf>
    <xf numFmtId="0" fontId="24" fillId="30" borderId="19" xfId="0" applyFont="1" applyFill="1" applyBorder="1" applyAlignment="1">
      <alignment horizontal="left"/>
    </xf>
    <xf numFmtId="0" fontId="24" fillId="59" borderId="19" xfId="118" applyFont="1" applyFill="1" applyBorder="1" applyAlignment="1" applyProtection="1">
      <alignment horizontal="left" vertical="center" wrapText="1"/>
      <protection locked="0"/>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Isticanje1" xfId="45"/>
    <cellStyle name="40% - Isticanje2" xfId="46"/>
    <cellStyle name="40% - Isticanje3" xfId="47"/>
    <cellStyle name="40% - Isticanje4" xfId="48"/>
    <cellStyle name="40% - Isticanje5" xfId="49"/>
    <cellStyle name="40% - Isticanje6" xfId="50"/>
    <cellStyle name="60% - Accent1" xfId="51"/>
    <cellStyle name="60% - Accent2" xfId="52"/>
    <cellStyle name="60% - Accent3" xfId="53"/>
    <cellStyle name="60% - Accent4" xfId="54"/>
    <cellStyle name="60% - Accent5" xfId="55"/>
    <cellStyle name="60% - Accent6" xfId="56"/>
    <cellStyle name="60% - Isticanje1" xfId="57"/>
    <cellStyle name="60% - Isticanje2" xfId="58"/>
    <cellStyle name="60% - Isticanje3" xfId="59"/>
    <cellStyle name="60% - Isticanje4" xfId="60"/>
    <cellStyle name="60% - Isticanje5" xfId="61"/>
    <cellStyle name="60% - Isticanje6" xfId="62"/>
    <cellStyle name="Accent1" xfId="63"/>
    <cellStyle name="Accent2" xfId="64"/>
    <cellStyle name="Accent3" xfId="65"/>
    <cellStyle name="Accent4" xfId="66"/>
    <cellStyle name="Accent5" xfId="67"/>
    <cellStyle name="Accent6" xfId="68"/>
    <cellStyle name="Bad" xfId="69"/>
    <cellStyle name="Bilješka" xfId="70"/>
    <cellStyle name="Bilješka 2" xfId="71"/>
    <cellStyle name="Calculation" xfId="72"/>
    <cellStyle name="Check Cell" xfId="73"/>
    <cellStyle name="Comma" xfId="74"/>
    <cellStyle name="Comma [0]" xfId="75"/>
    <cellStyle name="Comma 2" xfId="76"/>
    <cellStyle name="Comma 2 2" xfId="77"/>
    <cellStyle name="Comma 3" xfId="78"/>
    <cellStyle name="Currency" xfId="79"/>
    <cellStyle name="Currency [0]" xfId="80"/>
    <cellStyle name="Dobro" xfId="81"/>
    <cellStyle name="Dobro 2" xfId="82"/>
    <cellStyle name="Explanatory Text" xfId="83"/>
    <cellStyle name="Followed Hyperlink" xfId="84"/>
    <cellStyle name="Good" xfId="85"/>
    <cellStyle name="Heading 1" xfId="86"/>
    <cellStyle name="Heading 2" xfId="87"/>
    <cellStyle name="Heading 3" xfId="88"/>
    <cellStyle name="Heading 4" xfId="89"/>
    <cellStyle name="Hiperveza 2" xfId="90"/>
    <cellStyle name="Hyperlink" xfId="91"/>
    <cellStyle name="Input" xfId="92"/>
    <cellStyle name="Isticanje1" xfId="93"/>
    <cellStyle name="Isticanje2" xfId="94"/>
    <cellStyle name="Isticanje3" xfId="95"/>
    <cellStyle name="Isticanje4" xfId="96"/>
    <cellStyle name="Isticanje5" xfId="97"/>
    <cellStyle name="Isticanje6" xfId="98"/>
    <cellStyle name="Izlaz" xfId="99"/>
    <cellStyle name="Izlaz 2" xfId="100"/>
    <cellStyle name="Izračun" xfId="101"/>
    <cellStyle name="Linked Cell" xfId="102"/>
    <cellStyle name="Loše" xfId="103"/>
    <cellStyle name="Naslov" xfId="104"/>
    <cellStyle name="Naslov 1" xfId="105"/>
    <cellStyle name="Naslov 2" xfId="106"/>
    <cellStyle name="Naslov 3" xfId="107"/>
    <cellStyle name="Naslov 4" xfId="108"/>
    <cellStyle name="Naslov 5" xfId="109"/>
    <cellStyle name="Neutral" xfId="110"/>
    <cellStyle name="Neutralno" xfId="111"/>
    <cellStyle name="Normal 2" xfId="112"/>
    <cellStyle name="Normal 3" xfId="113"/>
    <cellStyle name="Normal 3 2" xfId="114"/>
    <cellStyle name="Normal 4" xfId="115"/>
    <cellStyle name="Normal 5" xfId="116"/>
    <cellStyle name="Note" xfId="117"/>
    <cellStyle name="Obično 10" xfId="118"/>
    <cellStyle name="Obično 11" xfId="119"/>
    <cellStyle name="Obično 11 2" xfId="120"/>
    <cellStyle name="Obično 2" xfId="121"/>
    <cellStyle name="Obično 2 2" xfId="122"/>
    <cellStyle name="Obično 2_Balance sheet" xfId="123"/>
    <cellStyle name="Obično 3" xfId="124"/>
    <cellStyle name="Obično 3 2" xfId="125"/>
    <cellStyle name="Obično 3 3" xfId="126"/>
    <cellStyle name="Obično 4" xfId="127"/>
    <cellStyle name="Obično 5" xfId="128"/>
    <cellStyle name="Obično 6" xfId="129"/>
    <cellStyle name="Obično 7" xfId="130"/>
    <cellStyle name="Obično 8" xfId="131"/>
    <cellStyle name="Obično 9" xfId="132"/>
    <cellStyle name="Obično 9 2" xfId="133"/>
    <cellStyle name="Obično_melanija i branka" xfId="134"/>
    <cellStyle name="Output" xfId="135"/>
    <cellStyle name="Percent" xfId="136"/>
    <cellStyle name="Percent 2" xfId="137"/>
    <cellStyle name="Percent 3" xfId="138"/>
    <cellStyle name="Postotak 2" xfId="139"/>
    <cellStyle name="Povezana ćelija" xfId="140"/>
    <cellStyle name="Provjera ćelije" xfId="141"/>
    <cellStyle name="Tekst objašnjenja" xfId="142"/>
    <cellStyle name="Tekst upozorenja" xfId="143"/>
    <cellStyle name="Tekst upozorenja 2" xfId="144"/>
    <cellStyle name="Title" xfId="145"/>
    <cellStyle name="Total" xfId="146"/>
    <cellStyle name="Ukupni zbroj" xfId="147"/>
    <cellStyle name="Unos" xfId="148"/>
    <cellStyle name="Warning Text" xfId="149"/>
    <cellStyle name="Zarez 2" xfId="150"/>
    <cellStyle name="Zarez 2 2" xfId="15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1733550</xdr:colOff>
      <xdr:row>4</xdr:row>
      <xdr:rowOff>142875</xdr:rowOff>
    </xdr:to>
    <xdr:sp>
      <xdr:nvSpPr>
        <xdr:cNvPr id="1" name="TextBox 2"/>
        <xdr:cNvSpPr txBox="1">
          <a:spLocks noChangeArrowheads="1"/>
        </xdr:cNvSpPr>
      </xdr:nvSpPr>
      <xdr:spPr>
        <a:xfrm>
          <a:off x="0" y="0"/>
          <a:ext cx="2847975" cy="8477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УАП02-01.15
</a:t>
          </a:r>
          <a:r>
            <a:rPr lang="en-US" cap="none" sz="1100" b="1" i="0" u="none" baseline="0">
              <a:solidFill>
                <a:srgbClr val="000000"/>
              </a:solidFill>
              <a:latin typeface="Times New Roman"/>
              <a:ea typeface="Times New Roman"/>
              <a:cs typeface="Times New Roman"/>
            </a:rPr>
            <a:t>Сложени пословни план - Образац 1а. 
</a:t>
          </a:r>
          <a:r>
            <a:rPr lang="en-US" cap="none" sz="1100" b="1" i="0" u="none" baseline="0">
              <a:solidFill>
                <a:srgbClr val="000000"/>
              </a:solidFill>
              <a:latin typeface="Times New Roman"/>
              <a:ea typeface="Times New Roman"/>
              <a:cs typeface="Times New Roman"/>
            </a:rPr>
            <a:t>Верзија: 2.1
</a:t>
          </a:r>
          <a:r>
            <a:rPr lang="en-US" cap="none" sz="1100" b="1" i="0" u="none" baseline="0">
              <a:solidFill>
                <a:srgbClr val="000000"/>
              </a:solidFill>
              <a:latin typeface="Times New Roman"/>
              <a:ea typeface="Times New Roman"/>
              <a:cs typeface="Times New Roman"/>
            </a:rPr>
            <a:t> Датум: 19.08.2019.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in.matutinovic\Desktop\m4\predlo&#382;ak%20poslovnog%20plana%20M04%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UPUTE"/>
      <sheetName val="Izračun potpore"/>
      <sheetName val="Osnovni podaci"/>
      <sheetName val="Ulaganja i izvori"/>
      <sheetName val="Zemljište,objekti,životinje"/>
      <sheetName val="Proizvodnja"/>
      <sheetName val="Troškovi"/>
      <sheetName val="Zaposlenici"/>
      <sheetName val="Zaposlenici_KO5"/>
      <sheetName val="Amortizacija"/>
      <sheetName val="Krediti"/>
      <sheetName val="Plan prodaje"/>
      <sheetName val="Prihodi"/>
      <sheetName val="RDG"/>
      <sheetName val="Financijski tok"/>
      <sheetName val="Ekonomski t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D27"/>
  <sheetViews>
    <sheetView showGridLines="0" zoomScalePageLayoutView="0" workbookViewId="0" topLeftCell="A4">
      <selection activeCell="D21" sqref="D21"/>
    </sheetView>
  </sheetViews>
  <sheetFormatPr defaultColWidth="11.421875" defaultRowHeight="12.75"/>
  <cols>
    <col min="1" max="1" width="16.7109375" style="20" customWidth="1"/>
    <col min="2" max="2" width="93.140625" style="20" customWidth="1"/>
    <col min="3" max="3" width="8.00390625" style="20" customWidth="1"/>
    <col min="4" max="4" width="70.7109375" style="20" customWidth="1"/>
    <col min="5" max="16384" width="11.421875" style="20" customWidth="1"/>
  </cols>
  <sheetData>
    <row r="6" ht="15.75" thickBot="1"/>
    <row r="7" spans="1:2" ht="15">
      <c r="A7" s="155" t="s">
        <v>48</v>
      </c>
      <c r="B7" s="156"/>
    </row>
    <row r="8" spans="1:2" ht="18.75" customHeight="1" thickBot="1">
      <c r="A8" s="157"/>
      <c r="B8" s="158"/>
    </row>
    <row r="9" spans="1:2" ht="18.75" customHeight="1" thickBot="1">
      <c r="A9" s="159"/>
      <c r="B9" s="160" t="s">
        <v>49</v>
      </c>
    </row>
    <row r="10" spans="1:2" ht="15.75" thickBot="1">
      <c r="A10" s="161"/>
      <c r="B10" s="160"/>
    </row>
    <row r="11" spans="1:2" ht="15.75" thickBot="1">
      <c r="A11" s="162"/>
      <c r="B11" s="163"/>
    </row>
    <row r="12" spans="1:2" ht="35.25" customHeight="1" thickBot="1">
      <c r="A12" s="164"/>
      <c r="B12" s="220" t="s">
        <v>50</v>
      </c>
    </row>
    <row r="13" spans="1:2" ht="31.5" customHeight="1" thickBot="1">
      <c r="A13" s="19"/>
      <c r="B13" s="220"/>
    </row>
    <row r="14" spans="1:2" ht="15.75" thickBot="1">
      <c r="A14" s="165"/>
      <c r="B14" s="166"/>
    </row>
    <row r="16" spans="1:2" ht="18.75">
      <c r="A16" s="221" t="s">
        <v>215</v>
      </c>
      <c r="B16" s="221"/>
    </row>
    <row r="17" spans="1:2" ht="18.75">
      <c r="A17" s="192"/>
      <c r="B17" s="167"/>
    </row>
    <row r="18" spans="1:2" ht="15">
      <c r="A18" s="168" t="s">
        <v>51</v>
      </c>
      <c r="B18" s="13"/>
    </row>
    <row r="19" spans="1:4" ht="44.25" customHeight="1">
      <c r="A19" s="223" t="s">
        <v>52</v>
      </c>
      <c r="B19" s="223"/>
      <c r="D19" s="204"/>
    </row>
    <row r="20" spans="1:4" ht="78.75" customHeight="1">
      <c r="A20" s="224" t="s">
        <v>53</v>
      </c>
      <c r="B20" s="225"/>
      <c r="D20" s="204"/>
    </row>
    <row r="21" spans="1:4" ht="33.75" customHeight="1">
      <c r="A21" s="226" t="s">
        <v>54</v>
      </c>
      <c r="B21" s="226"/>
      <c r="D21" s="204"/>
    </row>
    <row r="22" spans="1:4" ht="68.25" customHeight="1">
      <c r="A22" s="227" t="s">
        <v>286</v>
      </c>
      <c r="B22" s="228"/>
      <c r="D22" s="204"/>
    </row>
    <row r="23" spans="1:4" ht="45" customHeight="1">
      <c r="A23" s="226" t="s">
        <v>55</v>
      </c>
      <c r="B23" s="226"/>
      <c r="D23" s="204"/>
    </row>
    <row r="24" spans="1:2" ht="35.25" customHeight="1">
      <c r="A24" s="229" t="s">
        <v>56</v>
      </c>
      <c r="B24" s="229"/>
    </row>
    <row r="25" spans="1:4" ht="47.25" customHeight="1">
      <c r="A25" s="218" t="s">
        <v>57</v>
      </c>
      <c r="B25" s="219"/>
      <c r="D25" s="204"/>
    </row>
    <row r="26" spans="1:4" ht="68.25" customHeight="1">
      <c r="A26" s="218" t="s">
        <v>58</v>
      </c>
      <c r="B26" s="219"/>
      <c r="D26" s="204"/>
    </row>
    <row r="27" spans="1:2" ht="22.5" customHeight="1">
      <c r="A27" s="222"/>
      <c r="B27" s="222"/>
    </row>
  </sheetData>
  <sheetProtection/>
  <mergeCells count="11">
    <mergeCell ref="A24:B24"/>
    <mergeCell ref="A25:B25"/>
    <mergeCell ref="B12:B13"/>
    <mergeCell ref="A16:B16"/>
    <mergeCell ref="A27:B27"/>
    <mergeCell ref="A19:B19"/>
    <mergeCell ref="A26:B26"/>
    <mergeCell ref="A20:B20"/>
    <mergeCell ref="A21:B21"/>
    <mergeCell ref="A22:B22"/>
    <mergeCell ref="A23:B23"/>
  </mergeCells>
  <printOptions/>
  <pageMargins left="0.75" right="0.75" top="1" bottom="1" header="0.5" footer="0.5"/>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L42"/>
  <sheetViews>
    <sheetView showGridLines="0" tabSelected="1" zoomScalePageLayoutView="0" workbookViewId="0" topLeftCell="A19">
      <selection activeCell="N38" sqref="N38"/>
    </sheetView>
  </sheetViews>
  <sheetFormatPr defaultColWidth="11.421875" defaultRowHeight="12.75"/>
  <cols>
    <col min="1" max="1" width="39.140625" style="1" customWidth="1"/>
    <col min="2" max="2" width="14.00390625" style="1" customWidth="1"/>
    <col min="3" max="11" width="12.7109375" style="1" customWidth="1"/>
    <col min="12" max="12" width="8.7109375" style="1" customWidth="1"/>
    <col min="13" max="16384" width="11.421875" style="1" customWidth="1"/>
  </cols>
  <sheetData>
    <row r="1" spans="1:11" ht="27" customHeight="1">
      <c r="A1" s="365" t="s">
        <v>198</v>
      </c>
      <c r="B1" s="365"/>
      <c r="C1" s="365"/>
      <c r="D1" s="365"/>
      <c r="E1" s="365"/>
      <c r="F1" s="365"/>
      <c r="G1" s="365"/>
      <c r="H1" s="365"/>
      <c r="I1" s="365"/>
      <c r="J1" s="365"/>
      <c r="K1" s="365"/>
    </row>
    <row r="2" spans="1:11" ht="14.25">
      <c r="A2" s="424" t="s">
        <v>26</v>
      </c>
      <c r="B2" s="271" t="s">
        <v>24</v>
      </c>
      <c r="C2" s="272"/>
      <c r="D2" s="272"/>
      <c r="E2" s="272"/>
      <c r="F2" s="272"/>
      <c r="G2" s="272"/>
      <c r="H2" s="272"/>
      <c r="I2" s="272"/>
      <c r="J2" s="272"/>
      <c r="K2" s="273"/>
    </row>
    <row r="3" spans="1:11" ht="14.25">
      <c r="A3" s="425"/>
      <c r="B3" s="135">
        <f>'2. Општи подаци'!B26</f>
        <v>0</v>
      </c>
      <c r="C3" s="135">
        <f>B3+1</f>
        <v>1</v>
      </c>
      <c r="D3" s="135">
        <f aca="true" t="shared" si="0" ref="D3:K3">C3+1</f>
        <v>2</v>
      </c>
      <c r="E3" s="135">
        <f t="shared" si="0"/>
        <v>3</v>
      </c>
      <c r="F3" s="135">
        <f t="shared" si="0"/>
        <v>4</v>
      </c>
      <c r="G3" s="135">
        <f t="shared" si="0"/>
        <v>5</v>
      </c>
      <c r="H3" s="135">
        <f t="shared" si="0"/>
        <v>6</v>
      </c>
      <c r="I3" s="135">
        <f t="shared" si="0"/>
        <v>7</v>
      </c>
      <c r="J3" s="135">
        <f t="shared" si="0"/>
        <v>8</v>
      </c>
      <c r="K3" s="135">
        <f t="shared" si="0"/>
        <v>9</v>
      </c>
    </row>
    <row r="4" spans="1:11" ht="14.25">
      <c r="A4" s="15" t="s">
        <v>185</v>
      </c>
      <c r="B4" s="16">
        <f aca="true" t="shared" si="1" ref="B4:K4">B5+B6+B9</f>
        <v>0</v>
      </c>
      <c r="C4" s="16">
        <f t="shared" si="1"/>
        <v>0</v>
      </c>
      <c r="D4" s="16">
        <f t="shared" si="1"/>
        <v>0</v>
      </c>
      <c r="E4" s="16">
        <f t="shared" si="1"/>
        <v>0</v>
      </c>
      <c r="F4" s="16">
        <f t="shared" si="1"/>
        <v>0</v>
      </c>
      <c r="G4" s="16">
        <f t="shared" si="1"/>
        <v>0</v>
      </c>
      <c r="H4" s="16">
        <f t="shared" si="1"/>
        <v>0</v>
      </c>
      <c r="I4" s="16">
        <f t="shared" si="1"/>
        <v>0</v>
      </c>
      <c r="J4" s="16">
        <f t="shared" si="1"/>
        <v>0</v>
      </c>
      <c r="K4" s="16">
        <f t="shared" si="1"/>
        <v>0</v>
      </c>
    </row>
    <row r="5" spans="1:12" ht="15">
      <c r="A5" s="136" t="s">
        <v>186</v>
      </c>
      <c r="B5" s="137">
        <f>'6.5 Новчани ток'!B6</f>
        <v>0</v>
      </c>
      <c r="C5" s="137">
        <f>'6.5 Новчани ток'!C6</f>
        <v>0</v>
      </c>
      <c r="D5" s="137">
        <f>'6.5 Новчани ток'!D6</f>
        <v>0</v>
      </c>
      <c r="E5" s="137">
        <f>'6.5 Новчани ток'!E6</f>
        <v>0</v>
      </c>
      <c r="F5" s="137">
        <f>'6.5 Новчани ток'!F6</f>
        <v>0</v>
      </c>
      <c r="G5" s="137">
        <f>'6.5 Новчани ток'!G6</f>
        <v>0</v>
      </c>
      <c r="H5" s="137">
        <f>'6.5 Новчани ток'!H6</f>
        <v>0</v>
      </c>
      <c r="I5" s="137">
        <f>'6.5 Новчани ток'!I6</f>
        <v>0</v>
      </c>
      <c r="J5" s="137">
        <f>'6.5 Новчани ток'!J6</f>
        <v>0</v>
      </c>
      <c r="K5" s="137">
        <f>'6.5 Новчани ток'!K6</f>
        <v>0</v>
      </c>
      <c r="L5" s="195"/>
    </row>
    <row r="6" spans="1:11" ht="15">
      <c r="A6" s="17" t="s">
        <v>199</v>
      </c>
      <c r="B6" s="16"/>
      <c r="C6" s="16"/>
      <c r="D6" s="16"/>
      <c r="E6" s="16"/>
      <c r="F6" s="16"/>
      <c r="G6" s="16"/>
      <c r="H6" s="16"/>
      <c r="I6" s="16"/>
      <c r="J6" s="16"/>
      <c r="K6" s="16">
        <f>SUM(K7:K9)</f>
        <v>0</v>
      </c>
    </row>
    <row r="7" spans="1:11" ht="15">
      <c r="A7" s="136" t="s">
        <v>258</v>
      </c>
      <c r="B7" s="137"/>
      <c r="C7" s="137"/>
      <c r="D7" s="137"/>
      <c r="E7" s="137"/>
      <c r="F7" s="137"/>
      <c r="G7" s="137"/>
      <c r="H7" s="137"/>
      <c r="I7" s="137"/>
      <c r="J7" s="137"/>
      <c r="K7" s="137">
        <f>'6.5 Новчани ток'!K13</f>
        <v>0</v>
      </c>
    </row>
    <row r="8" spans="1:11" ht="15">
      <c r="A8" s="136" t="s">
        <v>259</v>
      </c>
      <c r="B8" s="137"/>
      <c r="C8" s="137"/>
      <c r="D8" s="137"/>
      <c r="E8" s="137"/>
      <c r="F8" s="137"/>
      <c r="G8" s="137"/>
      <c r="H8" s="137"/>
      <c r="I8" s="137"/>
      <c r="J8" s="137"/>
      <c r="K8" s="137">
        <f>'6.5 Новчани ток'!K14</f>
        <v>0</v>
      </c>
    </row>
    <row r="9" spans="1:11" ht="15">
      <c r="A9" s="136" t="s">
        <v>200</v>
      </c>
      <c r="B9" s="137">
        <f>'6.5 Новчани ток'!B15</f>
        <v>0</v>
      </c>
      <c r="C9" s="137">
        <f>'6.5 Новчани ток'!C15</f>
        <v>0</v>
      </c>
      <c r="D9" s="137">
        <f>'6.5 Новчани ток'!D15</f>
        <v>0</v>
      </c>
      <c r="E9" s="137">
        <f>'6.5 Новчани ток'!E15</f>
        <v>0</v>
      </c>
      <c r="F9" s="137">
        <f>'6.5 Новчани ток'!F15</f>
        <v>0</v>
      </c>
      <c r="G9" s="137">
        <f>'6.5 Новчани ток'!G15</f>
        <v>0</v>
      </c>
      <c r="H9" s="137">
        <f>'6.5 Новчани ток'!H15</f>
        <v>0</v>
      </c>
      <c r="I9" s="137">
        <f>'6.5 Новчани ток'!I15</f>
        <v>0</v>
      </c>
      <c r="J9" s="137">
        <f>'6.5 Новчани ток'!J15</f>
        <v>0</v>
      </c>
      <c r="K9" s="137">
        <f>'6.5 Новчани ток'!K15</f>
        <v>0</v>
      </c>
    </row>
    <row r="10" spans="1:11" ht="14.25">
      <c r="A10" s="15" t="s">
        <v>192</v>
      </c>
      <c r="B10" s="16">
        <f aca="true" t="shared" si="2" ref="B10:K10">SUM(B11:B16)</f>
        <v>0</v>
      </c>
      <c r="C10" s="16">
        <f t="shared" si="2"/>
        <v>0</v>
      </c>
      <c r="D10" s="16">
        <f t="shared" si="2"/>
        <v>0</v>
      </c>
      <c r="E10" s="16">
        <f t="shared" si="2"/>
        <v>0</v>
      </c>
      <c r="F10" s="16">
        <f t="shared" si="2"/>
        <v>0</v>
      </c>
      <c r="G10" s="16">
        <f t="shared" si="2"/>
        <v>0</v>
      </c>
      <c r="H10" s="16">
        <f t="shared" si="2"/>
        <v>0</v>
      </c>
      <c r="I10" s="16">
        <f t="shared" si="2"/>
        <v>0</v>
      </c>
      <c r="J10" s="16">
        <f t="shared" si="2"/>
        <v>0</v>
      </c>
      <c r="K10" s="16">
        <f t="shared" si="2"/>
        <v>0</v>
      </c>
    </row>
    <row r="11" spans="1:12" ht="18" customHeight="1">
      <c r="A11" s="136" t="s">
        <v>260</v>
      </c>
      <c r="B11" s="137">
        <f>'6.5 Новчани ток'!B17</f>
        <v>0</v>
      </c>
      <c r="C11" s="137"/>
      <c r="D11" s="137"/>
      <c r="E11" s="137"/>
      <c r="F11" s="137"/>
      <c r="G11" s="137"/>
      <c r="H11" s="137"/>
      <c r="I11" s="137"/>
      <c r="J11" s="137"/>
      <c r="K11" s="137"/>
      <c r="L11" s="195"/>
    </row>
    <row r="12" spans="1:11" ht="15">
      <c r="A12" s="136" t="s">
        <v>280</v>
      </c>
      <c r="B12" s="137">
        <f>'6.5 Новчани ток'!B18</f>
        <v>0</v>
      </c>
      <c r="C12" s="137">
        <f>'6.5 Новчани ток'!C18</f>
        <v>0</v>
      </c>
      <c r="D12" s="137">
        <f>'6.5 Новчани ток'!D18</f>
        <v>0</v>
      </c>
      <c r="E12" s="137"/>
      <c r="F12" s="137"/>
      <c r="G12" s="137"/>
      <c r="H12" s="137"/>
      <c r="I12" s="137"/>
      <c r="J12" s="137"/>
      <c r="K12" s="137"/>
    </row>
    <row r="13" spans="1:11" ht="18.75" customHeight="1">
      <c r="A13" s="136" t="s">
        <v>281</v>
      </c>
      <c r="B13" s="137">
        <f>'6.5 Новчани ток'!B19</f>
        <v>0</v>
      </c>
      <c r="C13" s="137">
        <f>'6.5 Новчани ток'!C19</f>
        <v>0</v>
      </c>
      <c r="D13" s="137">
        <f>'6.5 Новчани ток'!D19</f>
        <v>0</v>
      </c>
      <c r="E13" s="137"/>
      <c r="F13" s="137"/>
      <c r="G13" s="137"/>
      <c r="H13" s="137"/>
      <c r="I13" s="137"/>
      <c r="J13" s="137"/>
      <c r="K13" s="137"/>
    </row>
    <row r="14" spans="1:11" ht="24.75" customHeight="1">
      <c r="A14" s="94" t="s">
        <v>201</v>
      </c>
      <c r="B14" s="137">
        <f>'6.5 Новчани ток'!B20</f>
        <v>0</v>
      </c>
      <c r="C14" s="137">
        <f>'6.5 Новчани ток'!C20</f>
        <v>0</v>
      </c>
      <c r="D14" s="137">
        <f>'6.5 Новчани ток'!D20</f>
        <v>0</v>
      </c>
      <c r="E14" s="137">
        <f>'6.5 Новчани ток'!E20</f>
        <v>0</v>
      </c>
      <c r="F14" s="137">
        <f>'6.5 Новчани ток'!F20</f>
        <v>0</v>
      </c>
      <c r="G14" s="137">
        <f>'6.5 Новчани ток'!G20</f>
        <v>0</v>
      </c>
      <c r="H14" s="137">
        <f>'6.5 Новчани ток'!H20</f>
        <v>0</v>
      </c>
      <c r="I14" s="137">
        <f>'6.5 Новчани ток'!I20</f>
        <v>0</v>
      </c>
      <c r="J14" s="137">
        <f>'6.5 Новчани ток'!J20</f>
        <v>0</v>
      </c>
      <c r="K14" s="137">
        <f>'6.5 Новчани ток'!K20</f>
        <v>0</v>
      </c>
    </row>
    <row r="15" spans="1:11" ht="13.5" customHeight="1">
      <c r="A15" s="136" t="s">
        <v>202</v>
      </c>
      <c r="B15" s="137">
        <f>'6.5 Новчани ток'!B21</f>
        <v>0</v>
      </c>
      <c r="C15" s="137">
        <f>'6.5 Новчани ток'!C21</f>
        <v>0</v>
      </c>
      <c r="D15" s="137">
        <f>'6.5 Новчани ток'!D21</f>
        <v>0</v>
      </c>
      <c r="E15" s="137">
        <f>'6.5 Новчани ток'!E21</f>
        <v>0</v>
      </c>
      <c r="F15" s="137">
        <f>'6.5 Новчани ток'!F21</f>
        <v>0</v>
      </c>
      <c r="G15" s="137">
        <f>'6.5 Новчани ток'!G21</f>
        <v>0</v>
      </c>
      <c r="H15" s="137">
        <f>'6.5 Новчани ток'!H21</f>
        <v>0</v>
      </c>
      <c r="I15" s="137">
        <f>'6.5 Новчани ток'!I21</f>
        <v>0</v>
      </c>
      <c r="J15" s="137">
        <f>'6.5 Новчани ток'!J21</f>
        <v>0</v>
      </c>
      <c r="K15" s="137">
        <f>'6.5 Новчани ток'!K21</f>
        <v>0</v>
      </c>
    </row>
    <row r="16" spans="1:11" ht="15">
      <c r="A16" s="136" t="s">
        <v>261</v>
      </c>
      <c r="B16" s="137">
        <f>'6.4. Биланс успеха'!C18</f>
        <v>0</v>
      </c>
      <c r="C16" s="137">
        <f>'6.4. Биланс успеха'!D18</f>
        <v>0</v>
      </c>
      <c r="D16" s="137">
        <f>'6.4. Биланс успеха'!E18</f>
        <v>0</v>
      </c>
      <c r="E16" s="137">
        <f>'6.4. Биланс успеха'!F18</f>
        <v>0</v>
      </c>
      <c r="F16" s="137">
        <f>'6.4. Биланс успеха'!G18</f>
        <v>0</v>
      </c>
      <c r="G16" s="137">
        <f>'6.4. Биланс успеха'!H18</f>
        <v>0</v>
      </c>
      <c r="H16" s="137">
        <f>'6.4. Биланс успеха'!I18</f>
        <v>0</v>
      </c>
      <c r="I16" s="137">
        <f>'6.4. Биланс успеха'!J18</f>
        <v>0</v>
      </c>
      <c r="J16" s="137">
        <f>'6.4. Биланс успеха'!K18</f>
        <v>0</v>
      </c>
      <c r="K16" s="137">
        <f>'6.4. Биланс успеха'!L18</f>
        <v>0</v>
      </c>
    </row>
    <row r="17" spans="1:11" ht="14.25">
      <c r="A17" s="15" t="s">
        <v>203</v>
      </c>
      <c r="B17" s="16">
        <f aca="true" t="shared" si="3" ref="B17:K17">B4-B10</f>
        <v>0</v>
      </c>
      <c r="C17" s="16">
        <f t="shared" si="3"/>
        <v>0</v>
      </c>
      <c r="D17" s="16">
        <f t="shared" si="3"/>
        <v>0</v>
      </c>
      <c r="E17" s="16">
        <f t="shared" si="3"/>
        <v>0</v>
      </c>
      <c r="F17" s="16">
        <f t="shared" si="3"/>
        <v>0</v>
      </c>
      <c r="G17" s="16">
        <f t="shared" si="3"/>
        <v>0</v>
      </c>
      <c r="H17" s="16">
        <f t="shared" si="3"/>
        <v>0</v>
      </c>
      <c r="I17" s="16">
        <f t="shared" si="3"/>
        <v>0</v>
      </c>
      <c r="J17" s="16">
        <f t="shared" si="3"/>
        <v>0</v>
      </c>
      <c r="K17" s="16">
        <f t="shared" si="3"/>
        <v>0</v>
      </c>
    </row>
    <row r="18" spans="1:11" ht="14.25">
      <c r="A18" s="15" t="s">
        <v>204</v>
      </c>
      <c r="B18" s="16">
        <f>B17</f>
        <v>0</v>
      </c>
      <c r="C18" s="16">
        <f>B18+C17</f>
        <v>0</v>
      </c>
      <c r="D18" s="16">
        <f aca="true" t="shared" si="4" ref="D18:K18">C18+D17</f>
        <v>0</v>
      </c>
      <c r="E18" s="16">
        <f t="shared" si="4"/>
        <v>0</v>
      </c>
      <c r="F18" s="16">
        <f t="shared" si="4"/>
        <v>0</v>
      </c>
      <c r="G18" s="16">
        <f t="shared" si="4"/>
        <v>0</v>
      </c>
      <c r="H18" s="16">
        <f t="shared" si="4"/>
        <v>0</v>
      </c>
      <c r="I18" s="16">
        <f t="shared" si="4"/>
        <v>0</v>
      </c>
      <c r="J18" s="16">
        <f t="shared" si="4"/>
        <v>0</v>
      </c>
      <c r="K18" s="16">
        <f t="shared" si="4"/>
        <v>0</v>
      </c>
    </row>
    <row r="19" spans="1:11" ht="15.75" thickBot="1">
      <c r="A19" s="13"/>
      <c r="B19" s="13"/>
      <c r="C19" s="13"/>
      <c r="D19" s="13"/>
      <c r="E19" s="13"/>
      <c r="F19" s="13"/>
      <c r="G19" s="13"/>
      <c r="H19" s="13"/>
      <c r="I19" s="13"/>
      <c r="J19" s="13"/>
      <c r="K19" s="13"/>
    </row>
    <row r="20" spans="1:11" ht="15.75" thickTop="1">
      <c r="A20" s="143" t="s">
        <v>205</v>
      </c>
      <c r="B20" s="79"/>
      <c r="C20" s="13"/>
      <c r="D20" s="13"/>
      <c r="E20" s="13"/>
      <c r="F20" s="13"/>
      <c r="G20" s="13"/>
      <c r="H20" s="13"/>
      <c r="I20" s="13"/>
      <c r="J20" s="13"/>
      <c r="K20" s="13"/>
    </row>
    <row r="21" spans="1:11" ht="13.5">
      <c r="A21" s="426" t="s">
        <v>77</v>
      </c>
      <c r="B21" s="426"/>
      <c r="C21" s="426"/>
      <c r="D21" s="426"/>
      <c r="E21" s="426"/>
      <c r="F21" s="426"/>
      <c r="G21" s="426"/>
      <c r="H21" s="426"/>
      <c r="I21" s="426"/>
      <c r="J21" s="426"/>
      <c r="K21" s="426"/>
    </row>
    <row r="22" spans="1:11" ht="12.75">
      <c r="A22" s="432" t="s">
        <v>206</v>
      </c>
      <c r="B22" s="433"/>
      <c r="C22" s="433"/>
      <c r="D22" s="433"/>
      <c r="E22" s="433"/>
      <c r="F22" s="433"/>
      <c r="G22" s="433"/>
      <c r="H22" s="433"/>
      <c r="I22" s="433"/>
      <c r="J22" s="433"/>
      <c r="K22" s="433"/>
    </row>
    <row r="23" spans="1:11" ht="15.75" customHeight="1">
      <c r="A23" s="430" t="s">
        <v>282</v>
      </c>
      <c r="B23" s="431"/>
      <c r="C23" s="431"/>
      <c r="D23" s="431"/>
      <c r="E23" s="431"/>
      <c r="F23" s="431"/>
      <c r="G23" s="431"/>
      <c r="H23" s="431"/>
      <c r="I23" s="431"/>
      <c r="J23" s="431"/>
      <c r="K23" s="431"/>
    </row>
    <row r="24" spans="1:11" ht="12.75">
      <c r="A24" s="203"/>
      <c r="B24" s="203"/>
      <c r="C24" s="203"/>
      <c r="D24" s="203"/>
      <c r="E24" s="203"/>
      <c r="F24" s="203"/>
      <c r="G24" s="203"/>
      <c r="H24" s="203"/>
      <c r="I24" s="203"/>
      <c r="J24" s="203"/>
      <c r="K24" s="203"/>
    </row>
    <row r="25" spans="1:11" ht="15.75">
      <c r="A25" s="382" t="s">
        <v>263</v>
      </c>
      <c r="B25" s="382"/>
      <c r="C25" s="382"/>
      <c r="D25" s="382"/>
      <c r="E25" s="382"/>
      <c r="F25" s="382"/>
      <c r="G25" s="382"/>
      <c r="H25" s="382"/>
      <c r="I25" s="382"/>
      <c r="J25" s="382"/>
      <c r="K25" s="382"/>
    </row>
    <row r="26" spans="1:11" ht="16.5" thickBot="1">
      <c r="A26" s="186"/>
      <c r="B26" s="186"/>
      <c r="C26" s="186"/>
      <c r="D26" s="186"/>
      <c r="E26" s="186"/>
      <c r="F26" s="186"/>
      <c r="G26" s="186"/>
      <c r="H26" s="186"/>
      <c r="I26" s="186"/>
      <c r="J26" s="186"/>
      <c r="K26" s="186"/>
    </row>
    <row r="27" spans="1:11" ht="16.5" thickBot="1" thickTop="1">
      <c r="A27" s="144" t="s">
        <v>207</v>
      </c>
      <c r="B27" s="14">
        <v>0</v>
      </c>
      <c r="C27" s="13"/>
      <c r="D27" s="13"/>
      <c r="E27" s="13"/>
      <c r="F27" s="13"/>
      <c r="G27" s="13"/>
      <c r="H27" s="13"/>
      <c r="I27" s="13"/>
      <c r="J27" s="13"/>
      <c r="K27" s="13"/>
    </row>
    <row r="28" spans="1:11" s="188" customFormat="1" ht="15.75" thickTop="1">
      <c r="A28" s="187"/>
      <c r="B28" s="187"/>
      <c r="C28" s="187"/>
      <c r="D28" s="187"/>
      <c r="E28" s="187"/>
      <c r="F28" s="187"/>
      <c r="G28" s="187"/>
      <c r="H28" s="187"/>
      <c r="I28" s="187"/>
      <c r="J28" s="187"/>
      <c r="K28" s="187"/>
    </row>
    <row r="29" spans="1:11" ht="14.25">
      <c r="A29" s="428" t="s">
        <v>26</v>
      </c>
      <c r="B29" s="271" t="s">
        <v>24</v>
      </c>
      <c r="C29" s="272"/>
      <c r="D29" s="272"/>
      <c r="E29" s="272"/>
      <c r="F29" s="272"/>
      <c r="G29" s="272"/>
      <c r="H29" s="272"/>
      <c r="I29" s="272"/>
      <c r="J29" s="272"/>
      <c r="K29" s="273"/>
    </row>
    <row r="30" spans="1:11" ht="14.25">
      <c r="A30" s="429"/>
      <c r="B30" s="145">
        <f>'2. Општи подаци'!B26</f>
        <v>0</v>
      </c>
      <c r="C30" s="145">
        <f>B30+1</f>
        <v>1</v>
      </c>
      <c r="D30" s="145">
        <f aca="true" t="shared" si="5" ref="D30:K30">C30+1</f>
        <v>2</v>
      </c>
      <c r="E30" s="145">
        <f t="shared" si="5"/>
        <v>3</v>
      </c>
      <c r="F30" s="145">
        <f t="shared" si="5"/>
        <v>4</v>
      </c>
      <c r="G30" s="145">
        <f t="shared" si="5"/>
        <v>5</v>
      </c>
      <c r="H30" s="145">
        <f t="shared" si="5"/>
        <v>6</v>
      </c>
      <c r="I30" s="145">
        <f t="shared" si="5"/>
        <v>7</v>
      </c>
      <c r="J30" s="145">
        <f t="shared" si="5"/>
        <v>8</v>
      </c>
      <c r="K30" s="145">
        <f t="shared" si="5"/>
        <v>9</v>
      </c>
    </row>
    <row r="31" spans="1:11" ht="15">
      <c r="A31" s="136" t="s">
        <v>208</v>
      </c>
      <c r="B31" s="137">
        <f aca="true" t="shared" si="6" ref="B31:K31">B17</f>
        <v>0</v>
      </c>
      <c r="C31" s="137">
        <f t="shared" si="6"/>
        <v>0</v>
      </c>
      <c r="D31" s="137">
        <f t="shared" si="6"/>
        <v>0</v>
      </c>
      <c r="E31" s="137">
        <f t="shared" si="6"/>
        <v>0</v>
      </c>
      <c r="F31" s="137">
        <f t="shared" si="6"/>
        <v>0</v>
      </c>
      <c r="G31" s="137">
        <f t="shared" si="6"/>
        <v>0</v>
      </c>
      <c r="H31" s="137">
        <f t="shared" si="6"/>
        <v>0</v>
      </c>
      <c r="I31" s="137">
        <f t="shared" si="6"/>
        <v>0</v>
      </c>
      <c r="J31" s="137">
        <f t="shared" si="6"/>
        <v>0</v>
      </c>
      <c r="K31" s="137">
        <f t="shared" si="6"/>
        <v>0</v>
      </c>
    </row>
    <row r="32" spans="1:11" ht="15">
      <c r="A32" s="136" t="s">
        <v>288</v>
      </c>
      <c r="B32" s="137">
        <v>1</v>
      </c>
      <c r="C32" s="137">
        <f>B32/(1+$B$27)</f>
        <v>1</v>
      </c>
      <c r="D32" s="137">
        <f aca="true" t="shared" si="7" ref="D32:K32">C32/(1+$B$27)</f>
        <v>1</v>
      </c>
      <c r="E32" s="137">
        <f t="shared" si="7"/>
        <v>1</v>
      </c>
      <c r="F32" s="137">
        <f t="shared" si="7"/>
        <v>1</v>
      </c>
      <c r="G32" s="137">
        <f t="shared" si="7"/>
        <v>1</v>
      </c>
      <c r="H32" s="137">
        <f t="shared" si="7"/>
        <v>1</v>
      </c>
      <c r="I32" s="137">
        <f t="shared" si="7"/>
        <v>1</v>
      </c>
      <c r="J32" s="137">
        <f t="shared" si="7"/>
        <v>1</v>
      </c>
      <c r="K32" s="137">
        <f t="shared" si="7"/>
        <v>1</v>
      </c>
    </row>
    <row r="33" spans="1:11" ht="14.25">
      <c r="A33" s="15" t="s">
        <v>209</v>
      </c>
      <c r="B33" s="16">
        <f>B31*B32</f>
        <v>0</v>
      </c>
      <c r="C33" s="16">
        <f aca="true" t="shared" si="8" ref="C33:K33">C31*C32</f>
        <v>0</v>
      </c>
      <c r="D33" s="16">
        <f t="shared" si="8"/>
        <v>0</v>
      </c>
      <c r="E33" s="16">
        <f t="shared" si="8"/>
        <v>0</v>
      </c>
      <c r="F33" s="16">
        <f t="shared" si="8"/>
        <v>0</v>
      </c>
      <c r="G33" s="16">
        <f t="shared" si="8"/>
        <v>0</v>
      </c>
      <c r="H33" s="16">
        <f t="shared" si="8"/>
        <v>0</v>
      </c>
      <c r="I33" s="16">
        <f t="shared" si="8"/>
        <v>0</v>
      </c>
      <c r="J33" s="16">
        <f t="shared" si="8"/>
        <v>0</v>
      </c>
      <c r="K33" s="16">
        <f t="shared" si="8"/>
        <v>0</v>
      </c>
    </row>
    <row r="34" spans="1:11" ht="15.75" thickBot="1">
      <c r="A34" s="13"/>
      <c r="B34" s="13"/>
      <c r="C34" s="13"/>
      <c r="D34" s="13"/>
      <c r="E34" s="13"/>
      <c r="F34" s="13"/>
      <c r="G34" s="13"/>
      <c r="H34" s="13"/>
      <c r="I34" s="13"/>
      <c r="J34" s="13"/>
      <c r="K34" s="13"/>
    </row>
    <row r="35" spans="1:11" ht="16.5" thickBot="1" thickTop="1">
      <c r="A35" s="144" t="s">
        <v>210</v>
      </c>
      <c r="B35" s="146">
        <f>SUM(B33:K33)</f>
        <v>0</v>
      </c>
      <c r="C35" s="13"/>
      <c r="D35" s="13"/>
      <c r="E35" s="13"/>
      <c r="F35" s="13"/>
      <c r="G35" s="13"/>
      <c r="H35" s="13"/>
      <c r="I35" s="13"/>
      <c r="J35" s="13"/>
      <c r="K35" s="13"/>
    </row>
    <row r="36" spans="1:11" ht="15.75" thickTop="1">
      <c r="A36" s="147" t="s">
        <v>211</v>
      </c>
      <c r="B36" s="148" t="e">
        <f>IRR(B31:K31)</f>
        <v>#NUM!</v>
      </c>
      <c r="C36" s="13"/>
      <c r="D36" s="13"/>
      <c r="E36" s="13"/>
      <c r="F36" s="13"/>
      <c r="G36" s="13"/>
      <c r="H36" s="13"/>
      <c r="I36" s="13"/>
      <c r="J36" s="13"/>
      <c r="K36" s="13"/>
    </row>
    <row r="37" spans="1:11" ht="13.5">
      <c r="A37" s="261" t="s">
        <v>77</v>
      </c>
      <c r="B37" s="261"/>
      <c r="C37" s="261"/>
      <c r="D37" s="261"/>
      <c r="E37" s="261"/>
      <c r="F37" s="261"/>
      <c r="G37" s="261"/>
      <c r="H37" s="261"/>
      <c r="I37" s="261"/>
      <c r="J37" s="261"/>
      <c r="K37" s="261"/>
    </row>
    <row r="38" spans="1:11" ht="18" customHeight="1">
      <c r="A38" s="427" t="s">
        <v>262</v>
      </c>
      <c r="B38" s="427"/>
      <c r="C38" s="427"/>
      <c r="D38" s="427"/>
      <c r="E38" s="427"/>
      <c r="F38" s="427"/>
      <c r="G38" s="427"/>
      <c r="H38" s="427"/>
      <c r="I38" s="427"/>
      <c r="J38" s="427"/>
      <c r="K38" s="427"/>
    </row>
    <row r="39" spans="1:11" ht="12.75" customHeight="1">
      <c r="A39" s="434" t="s">
        <v>212</v>
      </c>
      <c r="B39" s="434"/>
      <c r="C39" s="434"/>
      <c r="D39" s="434"/>
      <c r="E39" s="434"/>
      <c r="F39" s="434"/>
      <c r="G39" s="434"/>
      <c r="H39" s="434"/>
      <c r="I39" s="434"/>
      <c r="J39" s="434"/>
      <c r="K39" s="434"/>
    </row>
    <row r="40" spans="1:11" ht="12.75">
      <c r="A40" s="423" t="s">
        <v>213</v>
      </c>
      <c r="B40" s="423"/>
      <c r="C40" s="423"/>
      <c r="D40" s="423"/>
      <c r="E40" s="423"/>
      <c r="F40" s="423"/>
      <c r="G40" s="423"/>
      <c r="H40" s="423"/>
      <c r="I40" s="423"/>
      <c r="J40" s="423"/>
      <c r="K40" s="423"/>
    </row>
    <row r="41" spans="1:11" ht="12.75">
      <c r="A41" s="423" t="s">
        <v>264</v>
      </c>
      <c r="B41" s="423"/>
      <c r="C41" s="423"/>
      <c r="D41" s="423"/>
      <c r="E41" s="423"/>
      <c r="F41" s="423"/>
      <c r="G41" s="423"/>
      <c r="H41" s="423"/>
      <c r="I41" s="423"/>
      <c r="J41" s="423"/>
      <c r="K41" s="423"/>
    </row>
    <row r="42" spans="1:11" ht="12.75">
      <c r="A42" s="423" t="s">
        <v>283</v>
      </c>
      <c r="B42" s="423"/>
      <c r="C42" s="423"/>
      <c r="D42" s="423"/>
      <c r="E42" s="423"/>
      <c r="F42" s="423"/>
      <c r="G42" s="423"/>
      <c r="H42" s="423"/>
      <c r="I42" s="423"/>
      <c r="J42" s="423"/>
      <c r="K42" s="423"/>
    </row>
  </sheetData>
  <sheetProtection/>
  <mergeCells count="15">
    <mergeCell ref="A25:K25"/>
    <mergeCell ref="A23:K23"/>
    <mergeCell ref="A22:K22"/>
    <mergeCell ref="A39:K39"/>
    <mergeCell ref="A40:K40"/>
    <mergeCell ref="A41:K41"/>
    <mergeCell ref="A42:K42"/>
    <mergeCell ref="A1:K1"/>
    <mergeCell ref="A2:A3"/>
    <mergeCell ref="B2:K2"/>
    <mergeCell ref="A21:K21"/>
    <mergeCell ref="A37:K37"/>
    <mergeCell ref="A38:K38"/>
    <mergeCell ref="B29:K29"/>
    <mergeCell ref="A29:A3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03"/>
  <sheetViews>
    <sheetView showGridLines="0" zoomScalePageLayoutView="0" workbookViewId="0" topLeftCell="A10">
      <selection activeCell="A25" sqref="A25"/>
    </sheetView>
  </sheetViews>
  <sheetFormatPr defaultColWidth="11.421875" defaultRowHeight="12.75"/>
  <cols>
    <col min="1" max="1" width="55.421875" style="22" customWidth="1"/>
    <col min="2" max="2" width="18.140625" style="22" customWidth="1"/>
    <col min="3" max="3" width="16.8515625" style="25" customWidth="1"/>
    <col min="4" max="4" width="20.8515625" style="22" customWidth="1"/>
    <col min="5" max="5" width="11.421875" style="22" customWidth="1"/>
    <col min="6" max="6" width="21.8515625" style="22" customWidth="1"/>
    <col min="7" max="7" width="19.00390625" style="22" customWidth="1"/>
    <col min="8" max="16384" width="11.421875" style="22" customWidth="1"/>
  </cols>
  <sheetData>
    <row r="1" spans="1:7" ht="20.25">
      <c r="A1" s="242" t="s">
        <v>59</v>
      </c>
      <c r="B1" s="242"/>
      <c r="C1" s="242"/>
      <c r="D1" s="21"/>
      <c r="E1" s="21"/>
      <c r="F1" s="21"/>
      <c r="G1" s="21"/>
    </row>
    <row r="2" spans="1:7" ht="20.25">
      <c r="A2" s="239" t="s">
        <v>216</v>
      </c>
      <c r="B2" s="239"/>
      <c r="C2" s="239"/>
      <c r="D2" s="21"/>
      <c r="E2" s="21"/>
      <c r="F2" s="21"/>
      <c r="G2" s="21"/>
    </row>
    <row r="3" spans="1:7" ht="20.25">
      <c r="A3" s="94" t="s">
        <v>60</v>
      </c>
      <c r="B3" s="240"/>
      <c r="C3" s="241"/>
      <c r="D3" s="21"/>
      <c r="E3" s="21"/>
      <c r="F3" s="21"/>
      <c r="G3" s="21"/>
    </row>
    <row r="4" spans="1:7" ht="20.25">
      <c r="A4" s="94" t="s">
        <v>61</v>
      </c>
      <c r="B4" s="243"/>
      <c r="C4" s="244"/>
      <c r="D4" s="21"/>
      <c r="E4" s="21"/>
      <c r="F4" s="21"/>
      <c r="G4" s="21"/>
    </row>
    <row r="5" spans="1:7" ht="20.25">
      <c r="A5" s="94" t="s">
        <v>217</v>
      </c>
      <c r="B5" s="240"/>
      <c r="C5" s="241"/>
      <c r="D5" s="21"/>
      <c r="E5" s="21"/>
      <c r="F5" s="21"/>
      <c r="G5" s="21"/>
    </row>
    <row r="6" spans="1:7" ht="20.25">
      <c r="A6" s="94" t="s">
        <v>214</v>
      </c>
      <c r="B6" s="243"/>
      <c r="C6" s="244"/>
      <c r="D6" s="21"/>
      <c r="E6" s="21"/>
      <c r="F6" s="21"/>
      <c r="G6" s="21"/>
    </row>
    <row r="7" spans="1:7" ht="20.25">
      <c r="A7" s="94" t="s">
        <v>62</v>
      </c>
      <c r="B7" s="240"/>
      <c r="C7" s="241"/>
      <c r="D7" s="21"/>
      <c r="E7" s="21"/>
      <c r="F7" s="21"/>
      <c r="G7" s="21"/>
    </row>
    <row r="8" spans="1:7" ht="20.25">
      <c r="A8" s="94" t="s">
        <v>63</v>
      </c>
      <c r="B8" s="240"/>
      <c r="C8" s="241"/>
      <c r="D8" s="21"/>
      <c r="E8" s="21"/>
      <c r="F8" s="21"/>
      <c r="G8" s="21"/>
    </row>
    <row r="9" spans="1:7" ht="20.25">
      <c r="A9" s="94" t="s">
        <v>65</v>
      </c>
      <c r="B9" s="240"/>
      <c r="C9" s="241"/>
      <c r="D9" s="21"/>
      <c r="E9" s="21"/>
      <c r="F9" s="21"/>
      <c r="G9" s="21"/>
    </row>
    <row r="10" spans="1:7" ht="20.25">
      <c r="A10" s="94" t="s">
        <v>67</v>
      </c>
      <c r="B10" s="240"/>
      <c r="C10" s="241"/>
      <c r="D10" s="21"/>
      <c r="E10" s="21"/>
      <c r="F10" s="21"/>
      <c r="G10" s="21"/>
    </row>
    <row r="11" spans="1:7" ht="20.25">
      <c r="A11" s="94" t="s">
        <v>218</v>
      </c>
      <c r="B11" s="240"/>
      <c r="C11" s="241"/>
      <c r="D11" s="21"/>
      <c r="E11" s="21"/>
      <c r="F11" s="21"/>
      <c r="G11" s="21"/>
    </row>
    <row r="12" spans="1:7" ht="20.25">
      <c r="A12" s="94" t="s">
        <v>69</v>
      </c>
      <c r="B12" s="235"/>
      <c r="C12" s="236"/>
      <c r="D12" s="21"/>
      <c r="E12" s="21"/>
      <c r="F12" s="21"/>
      <c r="G12" s="21"/>
    </row>
    <row r="13" spans="1:7" ht="20.25">
      <c r="A13" s="94" t="s">
        <v>70</v>
      </c>
      <c r="B13" s="235"/>
      <c r="C13" s="236"/>
      <c r="D13" s="21"/>
      <c r="E13" s="21"/>
      <c r="F13" s="21"/>
      <c r="G13" s="21"/>
    </row>
    <row r="14" spans="1:7" ht="20.25">
      <c r="A14" s="94" t="s">
        <v>71</v>
      </c>
      <c r="B14" s="235"/>
      <c r="C14" s="236"/>
      <c r="D14" s="21"/>
      <c r="E14" s="21"/>
      <c r="F14" s="21"/>
      <c r="G14" s="21"/>
    </row>
    <row r="15" spans="1:7" ht="20.25">
      <c r="A15" s="239" t="s">
        <v>72</v>
      </c>
      <c r="B15" s="239"/>
      <c r="C15" s="239"/>
      <c r="D15" s="21"/>
      <c r="E15" s="21"/>
      <c r="F15" s="21"/>
      <c r="G15" s="21"/>
    </row>
    <row r="16" spans="1:7" ht="20.25">
      <c r="A16" s="94" t="s">
        <v>64</v>
      </c>
      <c r="B16" s="235"/>
      <c r="C16" s="236"/>
      <c r="D16" s="21"/>
      <c r="E16" s="21"/>
      <c r="F16" s="21"/>
      <c r="G16" s="21"/>
    </row>
    <row r="17" spans="1:7" ht="20.25">
      <c r="A17" s="94" t="s">
        <v>66</v>
      </c>
      <c r="B17" s="235"/>
      <c r="C17" s="236"/>
      <c r="D17" s="21"/>
      <c r="E17" s="21"/>
      <c r="F17" s="21"/>
      <c r="G17" s="21"/>
    </row>
    <row r="18" spans="1:7" ht="20.25">
      <c r="A18" s="94" t="s">
        <v>68</v>
      </c>
      <c r="B18" s="235"/>
      <c r="C18" s="236"/>
      <c r="D18" s="21"/>
      <c r="E18" s="21"/>
      <c r="F18" s="21"/>
      <c r="G18" s="21"/>
    </row>
    <row r="19" spans="1:7" ht="20.25">
      <c r="A19" s="94" t="s">
        <v>219</v>
      </c>
      <c r="B19" s="235"/>
      <c r="C19" s="236"/>
      <c r="D19" s="21"/>
      <c r="E19" s="21"/>
      <c r="F19" s="21"/>
      <c r="G19" s="21"/>
    </row>
    <row r="20" spans="1:7" ht="20.25" customHeight="1">
      <c r="A20" s="237" t="s">
        <v>73</v>
      </c>
      <c r="B20" s="237"/>
      <c r="C20" s="237"/>
      <c r="D20" s="21"/>
      <c r="E20" s="21"/>
      <c r="F20" s="21"/>
      <c r="G20" s="21"/>
    </row>
    <row r="21" spans="1:7" ht="20.25" customHeight="1">
      <c r="A21" s="94" t="s">
        <v>289</v>
      </c>
      <c r="B21" s="78"/>
      <c r="C21" s="151"/>
      <c r="D21" s="21"/>
      <c r="E21" s="21"/>
      <c r="F21" s="21"/>
      <c r="G21" s="21"/>
    </row>
    <row r="22" spans="1:7" ht="30">
      <c r="A22" s="94" t="s">
        <v>290</v>
      </c>
      <c r="B22" s="78"/>
      <c r="C22" s="151"/>
      <c r="D22" s="21"/>
      <c r="E22" s="21"/>
      <c r="F22" s="21"/>
      <c r="G22" s="21"/>
    </row>
    <row r="23" spans="1:7" ht="30" customHeight="1">
      <c r="A23" s="94" t="s">
        <v>291</v>
      </c>
      <c r="B23" s="78"/>
      <c r="C23" s="151"/>
      <c r="D23" s="21"/>
      <c r="E23" s="21"/>
      <c r="F23" s="21"/>
      <c r="G23" s="21"/>
    </row>
    <row r="24" spans="1:7" ht="20.25">
      <c r="A24" s="94" t="s">
        <v>292</v>
      </c>
      <c r="B24" s="78"/>
      <c r="C24" s="78"/>
      <c r="D24" s="21"/>
      <c r="E24" s="21"/>
      <c r="F24" s="21"/>
      <c r="G24" s="21"/>
    </row>
    <row r="25" spans="1:7" ht="20.25">
      <c r="A25" s="94" t="s">
        <v>74</v>
      </c>
      <c r="B25" s="149"/>
      <c r="C25" s="169"/>
      <c r="D25" s="21"/>
      <c r="E25" s="21"/>
      <c r="F25" s="21"/>
      <c r="G25" s="21"/>
    </row>
    <row r="26" spans="1:7" ht="20.25">
      <c r="A26" s="94" t="s">
        <v>75</v>
      </c>
      <c r="B26" s="49"/>
      <c r="C26" s="154"/>
      <c r="D26" s="21"/>
      <c r="E26" s="21"/>
      <c r="F26" s="21"/>
      <c r="G26" s="21"/>
    </row>
    <row r="27" spans="1:7" ht="20.25">
      <c r="A27" s="94" t="s">
        <v>76</v>
      </c>
      <c r="B27" s="48"/>
      <c r="C27" s="49"/>
      <c r="D27" s="196"/>
      <c r="E27" s="196"/>
      <c r="F27" s="21"/>
      <c r="G27" s="21"/>
    </row>
    <row r="28" spans="1:6" ht="20.25">
      <c r="A28" s="23"/>
      <c r="B28" s="23"/>
      <c r="C28" s="24"/>
      <c r="D28" s="21"/>
      <c r="E28" s="21"/>
      <c r="F28" s="23"/>
    </row>
    <row r="29" spans="1:6" ht="15.75" customHeight="1" hidden="1">
      <c r="A29" s="28">
        <v>0</v>
      </c>
      <c r="B29" s="28">
        <v>2017</v>
      </c>
      <c r="C29" s="69" t="s">
        <v>13</v>
      </c>
      <c r="D29" s="238" t="s">
        <v>47</v>
      </c>
      <c r="E29" s="238"/>
      <c r="F29" s="23"/>
    </row>
    <row r="30" spans="1:6" ht="15.75" customHeight="1" hidden="1">
      <c r="A30" s="28">
        <v>1</v>
      </c>
      <c r="B30" s="28">
        <v>2018</v>
      </c>
      <c r="C30" s="69" t="s">
        <v>14</v>
      </c>
      <c r="D30" s="23"/>
      <c r="E30" s="23"/>
      <c r="F30" s="23"/>
    </row>
    <row r="31" spans="1:6" ht="15.75" customHeight="1" hidden="1">
      <c r="A31" s="28">
        <v>2</v>
      </c>
      <c r="B31" s="28">
        <v>2019</v>
      </c>
      <c r="C31" s="28"/>
      <c r="D31" s="23"/>
      <c r="E31" s="23"/>
      <c r="F31" s="23"/>
    </row>
    <row r="32" spans="1:6" ht="15" customHeight="1" hidden="1">
      <c r="A32" s="28">
        <v>3</v>
      </c>
      <c r="B32" s="28">
        <v>2020</v>
      </c>
      <c r="C32" s="70"/>
      <c r="D32" s="23"/>
      <c r="E32" s="23"/>
      <c r="F32" s="23"/>
    </row>
    <row r="33" spans="1:6" ht="15" customHeight="1" hidden="1">
      <c r="A33" s="28">
        <v>4</v>
      </c>
      <c r="B33" s="28">
        <v>2021</v>
      </c>
      <c r="C33" s="70"/>
      <c r="D33" s="23"/>
      <c r="E33" s="23"/>
      <c r="F33" s="23"/>
    </row>
    <row r="34" spans="1:6" ht="15" customHeight="1" hidden="1">
      <c r="A34" s="28">
        <v>5</v>
      </c>
      <c r="B34" s="28">
        <v>2022</v>
      </c>
      <c r="C34" s="70"/>
      <c r="D34" s="23"/>
      <c r="E34" s="23"/>
      <c r="F34" s="23"/>
    </row>
    <row r="35" spans="1:6" ht="15" customHeight="1" hidden="1">
      <c r="A35" s="28">
        <v>6</v>
      </c>
      <c r="B35" s="28">
        <v>2023</v>
      </c>
      <c r="C35" s="70"/>
      <c r="D35" s="23"/>
      <c r="E35" s="23"/>
      <c r="F35" s="23"/>
    </row>
    <row r="36" spans="1:6" ht="15" customHeight="1" hidden="1">
      <c r="A36" s="28">
        <v>7</v>
      </c>
      <c r="B36" s="28">
        <v>2024</v>
      </c>
      <c r="C36" s="70"/>
      <c r="D36" s="23"/>
      <c r="E36" s="23"/>
      <c r="F36" s="23"/>
    </row>
    <row r="37" spans="1:6" ht="15" customHeight="1" hidden="1">
      <c r="A37" s="28">
        <v>8</v>
      </c>
      <c r="B37" s="28">
        <v>2025</v>
      </c>
      <c r="C37" s="70"/>
      <c r="D37" s="23"/>
      <c r="E37" s="23"/>
      <c r="F37" s="23"/>
    </row>
    <row r="38" spans="1:6" ht="15" customHeight="1" hidden="1">
      <c r="A38" s="28">
        <v>9</v>
      </c>
      <c r="B38" s="28">
        <v>2026</v>
      </c>
      <c r="C38" s="70"/>
      <c r="D38" s="23"/>
      <c r="E38" s="23"/>
      <c r="F38" s="23"/>
    </row>
    <row r="39" spans="1:6" ht="15" customHeight="1" hidden="1">
      <c r="A39" s="28">
        <v>10</v>
      </c>
      <c r="B39" s="28">
        <v>2027</v>
      </c>
      <c r="C39" s="70"/>
      <c r="D39" s="23"/>
      <c r="E39" s="23"/>
      <c r="F39" s="23"/>
    </row>
    <row r="40" spans="1:6" ht="15" customHeight="1" hidden="1">
      <c r="A40" s="28">
        <v>11</v>
      </c>
      <c r="B40" s="28">
        <v>2028</v>
      </c>
      <c r="C40" s="70"/>
      <c r="D40" s="23"/>
      <c r="E40" s="23"/>
      <c r="F40" s="23"/>
    </row>
    <row r="41" spans="1:6" ht="15" customHeight="1" hidden="1">
      <c r="A41" s="28">
        <v>12</v>
      </c>
      <c r="B41" s="28">
        <v>2029</v>
      </c>
      <c r="C41" s="70"/>
      <c r="D41" s="23"/>
      <c r="E41" s="23"/>
      <c r="F41" s="23"/>
    </row>
    <row r="42" spans="1:6" ht="15" customHeight="1" hidden="1">
      <c r="A42" s="28">
        <v>13</v>
      </c>
      <c r="B42" s="28">
        <v>2030</v>
      </c>
      <c r="C42" s="70"/>
      <c r="D42" s="23"/>
      <c r="E42" s="23"/>
      <c r="F42" s="23"/>
    </row>
    <row r="43" spans="1:6" ht="15" customHeight="1" hidden="1">
      <c r="A43" s="28">
        <v>14</v>
      </c>
      <c r="B43" s="28">
        <v>2031</v>
      </c>
      <c r="C43" s="70"/>
      <c r="D43" s="23"/>
      <c r="E43" s="23"/>
      <c r="F43" s="23"/>
    </row>
    <row r="44" spans="1:6" ht="15" customHeight="1" hidden="1">
      <c r="A44" s="28">
        <v>15</v>
      </c>
      <c r="B44" s="28">
        <v>2032</v>
      </c>
      <c r="C44" s="70"/>
      <c r="D44" s="23"/>
      <c r="E44" s="23"/>
      <c r="F44" s="23"/>
    </row>
    <row r="45" spans="1:6" ht="15" customHeight="1" hidden="1">
      <c r="A45" s="28">
        <v>16</v>
      </c>
      <c r="B45" s="28">
        <v>2033</v>
      </c>
      <c r="C45" s="70"/>
      <c r="D45" s="23"/>
      <c r="E45" s="23"/>
      <c r="F45" s="23"/>
    </row>
    <row r="46" spans="1:6" ht="15" customHeight="1" hidden="1">
      <c r="A46" s="28">
        <v>17</v>
      </c>
      <c r="B46" s="28">
        <v>2034</v>
      </c>
      <c r="C46" s="70"/>
      <c r="D46" s="23"/>
      <c r="E46" s="23"/>
      <c r="F46" s="23"/>
    </row>
    <row r="47" spans="1:6" ht="15" customHeight="1" hidden="1">
      <c r="A47" s="28">
        <v>18</v>
      </c>
      <c r="B47" s="28">
        <v>2035</v>
      </c>
      <c r="C47" s="70"/>
      <c r="D47" s="23"/>
      <c r="E47" s="23"/>
      <c r="F47" s="23"/>
    </row>
    <row r="48" spans="1:6" ht="15" customHeight="1" hidden="1">
      <c r="A48" s="28">
        <v>19</v>
      </c>
      <c r="B48" s="28">
        <v>2036</v>
      </c>
      <c r="C48" s="70"/>
      <c r="D48" s="23"/>
      <c r="E48" s="23"/>
      <c r="F48" s="23"/>
    </row>
    <row r="49" spans="1:6" ht="15" customHeight="1" hidden="1">
      <c r="A49" s="28">
        <v>20</v>
      </c>
      <c r="B49" s="28">
        <v>2037</v>
      </c>
      <c r="C49" s="70"/>
      <c r="D49" s="23"/>
      <c r="E49" s="23"/>
      <c r="F49" s="23"/>
    </row>
    <row r="50" spans="1:6" ht="15">
      <c r="A50" s="23"/>
      <c r="B50" s="23"/>
      <c r="C50" s="24"/>
      <c r="D50" s="23"/>
      <c r="E50" s="23"/>
      <c r="F50" s="23"/>
    </row>
    <row r="51" spans="1:6" ht="15">
      <c r="A51" s="231" t="s">
        <v>77</v>
      </c>
      <c r="B51" s="232"/>
      <c r="C51" s="233"/>
      <c r="D51" s="23"/>
      <c r="E51" s="23"/>
      <c r="F51" s="23"/>
    </row>
    <row r="52" spans="1:6" ht="18.75" customHeight="1">
      <c r="A52" s="230" t="s">
        <v>78</v>
      </c>
      <c r="B52" s="234"/>
      <c r="C52" s="234"/>
      <c r="D52" s="23"/>
      <c r="E52" s="23"/>
      <c r="F52" s="23"/>
    </row>
    <row r="53" spans="1:6" ht="15" customHeight="1">
      <c r="A53" s="234" t="s">
        <v>79</v>
      </c>
      <c r="B53" s="234"/>
      <c r="C53" s="234"/>
      <c r="D53" s="23"/>
      <c r="E53" s="23"/>
      <c r="F53" s="23"/>
    </row>
    <row r="54" spans="1:6" ht="30" customHeight="1">
      <c r="A54" s="230" t="s">
        <v>80</v>
      </c>
      <c r="B54" s="230"/>
      <c r="C54" s="230"/>
      <c r="D54" s="23"/>
      <c r="E54" s="23"/>
      <c r="F54" s="23"/>
    </row>
    <row r="55" spans="1:6" ht="15" customHeight="1">
      <c r="A55" s="23"/>
      <c r="B55" s="23"/>
      <c r="C55" s="24"/>
      <c r="D55" s="23"/>
      <c r="E55" s="23"/>
      <c r="F55" s="23"/>
    </row>
    <row r="56" spans="1:6" ht="15">
      <c r="A56" s="23"/>
      <c r="B56" s="23"/>
      <c r="C56" s="24"/>
      <c r="D56" s="23"/>
      <c r="E56" s="23"/>
      <c r="F56" s="23"/>
    </row>
    <row r="57" spans="1:6" ht="15">
      <c r="A57" s="23"/>
      <c r="B57" s="23"/>
      <c r="C57" s="24"/>
      <c r="D57" s="23"/>
      <c r="E57" s="23"/>
      <c r="F57" s="23"/>
    </row>
    <row r="58" spans="1:6" ht="15">
      <c r="A58" s="23"/>
      <c r="B58" s="23"/>
      <c r="C58" s="24"/>
      <c r="D58" s="23"/>
      <c r="E58" s="23"/>
      <c r="F58" s="23"/>
    </row>
    <row r="59" spans="1:6" ht="15">
      <c r="A59" s="23"/>
      <c r="B59" s="23"/>
      <c r="C59" s="24"/>
      <c r="D59" s="23"/>
      <c r="E59" s="23"/>
      <c r="F59" s="23"/>
    </row>
    <row r="60" spans="1:6" ht="15">
      <c r="A60" s="23"/>
      <c r="B60" s="23"/>
      <c r="C60" s="24"/>
      <c r="D60" s="23"/>
      <c r="E60" s="23"/>
      <c r="F60" s="23"/>
    </row>
    <row r="61" spans="1:6" ht="15">
      <c r="A61" s="23"/>
      <c r="B61" s="23"/>
      <c r="C61" s="24"/>
      <c r="D61" s="23"/>
      <c r="E61" s="23"/>
      <c r="F61" s="23"/>
    </row>
    <row r="62" spans="1:6" ht="15">
      <c r="A62" s="23"/>
      <c r="B62" s="23"/>
      <c r="C62" s="24"/>
      <c r="D62" s="23"/>
      <c r="E62" s="23"/>
      <c r="F62" s="23"/>
    </row>
    <row r="63" spans="1:6" ht="15">
      <c r="A63" s="23"/>
      <c r="B63" s="23"/>
      <c r="C63" s="24"/>
      <c r="D63" s="23"/>
      <c r="E63" s="23"/>
      <c r="F63" s="23"/>
    </row>
    <row r="64" spans="1:6" ht="15">
      <c r="A64" s="23"/>
      <c r="B64" s="23"/>
      <c r="C64" s="24"/>
      <c r="D64" s="23"/>
      <c r="E64" s="23"/>
      <c r="F64" s="23"/>
    </row>
    <row r="65" spans="1:6" ht="15">
      <c r="A65" s="23"/>
      <c r="B65" s="23"/>
      <c r="C65" s="24"/>
      <c r="D65" s="23"/>
      <c r="E65" s="23"/>
      <c r="F65" s="23"/>
    </row>
    <row r="66" spans="1:6" ht="15">
      <c r="A66" s="23"/>
      <c r="B66" s="23"/>
      <c r="C66" s="24"/>
      <c r="D66" s="23"/>
      <c r="E66" s="23"/>
      <c r="F66" s="23"/>
    </row>
    <row r="67" spans="1:6" ht="15">
      <c r="A67" s="23"/>
      <c r="B67" s="23"/>
      <c r="C67" s="24"/>
      <c r="D67" s="23"/>
      <c r="E67" s="23"/>
      <c r="F67" s="23"/>
    </row>
    <row r="68" spans="1:6" ht="15">
      <c r="A68" s="23"/>
      <c r="B68" s="23"/>
      <c r="C68" s="24"/>
      <c r="D68" s="23"/>
      <c r="E68" s="23"/>
      <c r="F68" s="23"/>
    </row>
    <row r="69" spans="1:6" ht="15">
      <c r="A69" s="23"/>
      <c r="B69" s="23"/>
      <c r="C69" s="24"/>
      <c r="D69" s="23"/>
      <c r="E69" s="23"/>
      <c r="F69" s="23"/>
    </row>
    <row r="70" spans="1:6" ht="15">
      <c r="A70" s="23"/>
      <c r="B70" s="23"/>
      <c r="C70" s="24"/>
      <c r="D70" s="23"/>
      <c r="E70" s="23"/>
      <c r="F70" s="23"/>
    </row>
    <row r="71" spans="1:6" ht="15">
      <c r="A71" s="23"/>
      <c r="B71" s="23"/>
      <c r="C71" s="24"/>
      <c r="D71" s="23"/>
      <c r="E71" s="23"/>
      <c r="F71" s="23"/>
    </row>
    <row r="72" spans="1:6" ht="15">
      <c r="A72" s="23"/>
      <c r="B72" s="23"/>
      <c r="C72" s="24"/>
      <c r="D72" s="23"/>
      <c r="E72" s="23"/>
      <c r="F72" s="23"/>
    </row>
    <row r="73" spans="1:6" ht="15">
      <c r="A73" s="23"/>
      <c r="B73" s="23"/>
      <c r="C73" s="24"/>
      <c r="D73" s="23"/>
      <c r="E73" s="23"/>
      <c r="F73" s="23"/>
    </row>
    <row r="74" spans="1:6" ht="15">
      <c r="A74" s="23"/>
      <c r="B74" s="23"/>
      <c r="C74" s="24"/>
      <c r="D74" s="23"/>
      <c r="E74" s="23"/>
      <c r="F74" s="23"/>
    </row>
    <row r="75" spans="1:6" ht="15">
      <c r="A75" s="23"/>
      <c r="B75" s="23"/>
      <c r="C75" s="24"/>
      <c r="D75" s="23"/>
      <c r="E75" s="23"/>
      <c r="F75" s="23"/>
    </row>
    <row r="76" spans="1:6" ht="15">
      <c r="A76" s="23"/>
      <c r="B76" s="23"/>
      <c r="C76" s="24"/>
      <c r="D76" s="23"/>
      <c r="E76" s="23"/>
      <c r="F76" s="23"/>
    </row>
    <row r="77" spans="1:6" ht="15">
      <c r="A77" s="23"/>
      <c r="B77" s="23"/>
      <c r="C77" s="24"/>
      <c r="D77" s="23"/>
      <c r="E77" s="23"/>
      <c r="F77" s="23"/>
    </row>
    <row r="78" spans="1:6" ht="15">
      <c r="A78" s="23"/>
      <c r="B78" s="23"/>
      <c r="C78" s="24"/>
      <c r="D78" s="23"/>
      <c r="E78" s="23"/>
      <c r="F78" s="23"/>
    </row>
    <row r="79" spans="1:6" ht="15">
      <c r="A79" s="23"/>
      <c r="B79" s="23"/>
      <c r="C79" s="24"/>
      <c r="D79" s="23"/>
      <c r="E79" s="23"/>
      <c r="F79" s="23"/>
    </row>
    <row r="80" spans="1:6" ht="15">
      <c r="A80" s="23"/>
      <c r="B80" s="23"/>
      <c r="C80" s="24"/>
      <c r="D80" s="23"/>
      <c r="E80" s="23"/>
      <c r="F80" s="23"/>
    </row>
    <row r="81" spans="1:6" ht="15">
      <c r="A81" s="23"/>
      <c r="B81" s="23"/>
      <c r="C81" s="24"/>
      <c r="D81" s="23"/>
      <c r="E81" s="23"/>
      <c r="F81" s="23"/>
    </row>
    <row r="82" spans="1:6" ht="15">
      <c r="A82" s="23"/>
      <c r="B82" s="23"/>
      <c r="C82" s="24"/>
      <c r="D82" s="23"/>
      <c r="E82" s="23"/>
      <c r="F82" s="23"/>
    </row>
    <row r="83" spans="1:6" ht="15">
      <c r="A83" s="23"/>
      <c r="B83" s="23"/>
      <c r="C83" s="24"/>
      <c r="D83" s="23"/>
      <c r="E83" s="23"/>
      <c r="F83" s="23"/>
    </row>
    <row r="84" spans="1:6" ht="15">
      <c r="A84" s="23"/>
      <c r="B84" s="23"/>
      <c r="C84" s="24"/>
      <c r="D84" s="23"/>
      <c r="E84" s="23"/>
      <c r="F84" s="23"/>
    </row>
    <row r="85" spans="1:6" ht="15">
      <c r="A85" s="23"/>
      <c r="B85" s="23"/>
      <c r="C85" s="24"/>
      <c r="D85" s="23"/>
      <c r="E85" s="23"/>
      <c r="F85" s="23"/>
    </row>
    <row r="86" spans="1:6" ht="15">
      <c r="A86" s="23"/>
      <c r="B86" s="23"/>
      <c r="C86" s="24"/>
      <c r="D86" s="23"/>
      <c r="E86" s="23"/>
      <c r="F86" s="23"/>
    </row>
    <row r="87" spans="1:6" ht="15">
      <c r="A87" s="23"/>
      <c r="B87" s="23"/>
      <c r="C87" s="24"/>
      <c r="D87" s="23"/>
      <c r="E87" s="23"/>
      <c r="F87" s="23"/>
    </row>
    <row r="88" spans="1:6" ht="15">
      <c r="A88" s="23"/>
      <c r="B88" s="23"/>
      <c r="C88" s="24"/>
      <c r="D88" s="23"/>
      <c r="E88" s="23"/>
      <c r="F88" s="23"/>
    </row>
    <row r="89" spans="1:6" ht="15">
      <c r="A89" s="23"/>
      <c r="B89" s="23"/>
      <c r="C89" s="24"/>
      <c r="D89" s="23"/>
      <c r="E89" s="23"/>
      <c r="F89" s="23"/>
    </row>
    <row r="90" spans="1:6" ht="15">
      <c r="A90" s="23"/>
      <c r="B90" s="23"/>
      <c r="C90" s="24"/>
      <c r="D90" s="23"/>
      <c r="E90" s="23"/>
      <c r="F90" s="23"/>
    </row>
    <row r="91" spans="1:6" ht="15">
      <c r="A91" s="23"/>
      <c r="B91" s="23"/>
      <c r="C91" s="24"/>
      <c r="D91" s="23"/>
      <c r="E91" s="23"/>
      <c r="F91" s="23"/>
    </row>
    <row r="92" spans="1:6" ht="15">
      <c r="A92" s="23"/>
      <c r="B92" s="23"/>
      <c r="C92" s="24"/>
      <c r="D92" s="23"/>
      <c r="E92" s="23"/>
      <c r="F92" s="23"/>
    </row>
    <row r="93" spans="1:6" ht="15">
      <c r="A93" s="23"/>
      <c r="B93" s="23"/>
      <c r="C93" s="24"/>
      <c r="D93" s="23"/>
      <c r="E93" s="23"/>
      <c r="F93" s="23"/>
    </row>
    <row r="94" spans="1:6" ht="15">
      <c r="A94" s="23"/>
      <c r="B94" s="23"/>
      <c r="C94" s="24"/>
      <c r="D94" s="23"/>
      <c r="E94" s="23"/>
      <c r="F94" s="23"/>
    </row>
    <row r="95" spans="1:6" ht="15">
      <c r="A95" s="23"/>
      <c r="B95" s="23"/>
      <c r="C95" s="24"/>
      <c r="D95" s="23"/>
      <c r="E95" s="23"/>
      <c r="F95" s="23"/>
    </row>
    <row r="96" spans="1:6" ht="15">
      <c r="A96" s="23"/>
      <c r="B96" s="23"/>
      <c r="C96" s="24"/>
      <c r="D96" s="23"/>
      <c r="E96" s="23"/>
      <c r="F96" s="23"/>
    </row>
    <row r="97" spans="1:6" ht="15">
      <c r="A97" s="23"/>
      <c r="B97" s="23"/>
      <c r="C97" s="24"/>
      <c r="D97" s="23"/>
      <c r="E97" s="23"/>
      <c r="F97" s="23"/>
    </row>
    <row r="98" spans="1:6" ht="15">
      <c r="A98" s="23"/>
      <c r="B98" s="23"/>
      <c r="C98" s="24"/>
      <c r="D98" s="23"/>
      <c r="E98" s="23"/>
      <c r="F98" s="23"/>
    </row>
    <row r="99" spans="1:6" ht="15">
      <c r="A99" s="23"/>
      <c r="B99" s="23"/>
      <c r="C99" s="24"/>
      <c r="D99" s="23"/>
      <c r="E99" s="23"/>
      <c r="F99" s="23"/>
    </row>
    <row r="100" spans="1:6" ht="15">
      <c r="A100" s="23"/>
      <c r="B100" s="23"/>
      <c r="C100" s="24"/>
      <c r="D100" s="23"/>
      <c r="E100" s="23"/>
      <c r="F100" s="23"/>
    </row>
    <row r="101" spans="1:6" ht="15">
      <c r="A101" s="23"/>
      <c r="B101" s="23"/>
      <c r="C101" s="24"/>
      <c r="D101" s="23"/>
      <c r="E101" s="23"/>
      <c r="F101" s="23"/>
    </row>
    <row r="102" spans="1:6" ht="15">
      <c r="A102" s="23"/>
      <c r="B102" s="23"/>
      <c r="C102" s="24"/>
      <c r="D102" s="23"/>
      <c r="E102" s="23"/>
      <c r="F102" s="23"/>
    </row>
    <row r="103" spans="1:6" ht="15">
      <c r="A103" s="23"/>
      <c r="B103" s="23"/>
      <c r="C103" s="24"/>
      <c r="D103" s="23"/>
      <c r="E103" s="23"/>
      <c r="F103" s="23"/>
    </row>
    <row r="104" spans="1:6" ht="15">
      <c r="A104" s="23"/>
      <c r="B104" s="23"/>
      <c r="C104" s="24"/>
      <c r="D104" s="23"/>
      <c r="E104" s="23"/>
      <c r="F104" s="23"/>
    </row>
    <row r="105" spans="1:6" ht="15">
      <c r="A105" s="23"/>
      <c r="B105" s="23"/>
      <c r="C105" s="24"/>
      <c r="D105" s="23"/>
      <c r="E105" s="23"/>
      <c r="F105" s="23"/>
    </row>
    <row r="106" spans="1:6" ht="15">
      <c r="A106" s="23"/>
      <c r="B106" s="23"/>
      <c r="C106" s="24"/>
      <c r="D106" s="23"/>
      <c r="E106" s="23"/>
      <c r="F106" s="23"/>
    </row>
    <row r="107" spans="1:6" ht="15">
      <c r="A107" s="23"/>
      <c r="B107" s="23"/>
      <c r="C107" s="24"/>
      <c r="D107" s="23"/>
      <c r="E107" s="23"/>
      <c r="F107" s="23"/>
    </row>
    <row r="108" spans="1:6" ht="15">
      <c r="A108" s="23"/>
      <c r="B108" s="23"/>
      <c r="C108" s="24"/>
      <c r="D108" s="23"/>
      <c r="E108" s="23"/>
      <c r="F108" s="23"/>
    </row>
    <row r="109" spans="1:6" ht="15">
      <c r="A109" s="23"/>
      <c r="B109" s="23"/>
      <c r="C109" s="24"/>
      <c r="D109" s="23"/>
      <c r="E109" s="23"/>
      <c r="F109" s="23"/>
    </row>
    <row r="110" spans="1:6" ht="15">
      <c r="A110" s="23"/>
      <c r="B110" s="23"/>
      <c r="C110" s="24"/>
      <c r="D110" s="23"/>
      <c r="E110" s="23"/>
      <c r="F110" s="23"/>
    </row>
    <row r="111" spans="1:6" ht="15">
      <c r="A111" s="23"/>
      <c r="B111" s="23"/>
      <c r="C111" s="24"/>
      <c r="D111" s="23"/>
      <c r="E111" s="23"/>
      <c r="F111" s="23"/>
    </row>
    <row r="112" spans="1:6" ht="15">
      <c r="A112" s="23"/>
      <c r="B112" s="23"/>
      <c r="C112" s="24"/>
      <c r="D112" s="23"/>
      <c r="E112" s="23"/>
      <c r="F112" s="23"/>
    </row>
    <row r="113" spans="1:6" ht="15">
      <c r="A113" s="23"/>
      <c r="B113" s="23"/>
      <c r="C113" s="24"/>
      <c r="D113" s="23"/>
      <c r="E113" s="23"/>
      <c r="F113" s="23"/>
    </row>
    <row r="114" spans="1:6" ht="15">
      <c r="A114" s="23"/>
      <c r="B114" s="23"/>
      <c r="C114" s="24"/>
      <c r="D114" s="23"/>
      <c r="E114" s="23"/>
      <c r="F114" s="23"/>
    </row>
    <row r="115" spans="1:6" ht="15">
      <c r="A115" s="23"/>
      <c r="B115" s="23"/>
      <c r="C115" s="24"/>
      <c r="D115" s="23"/>
      <c r="E115" s="23"/>
      <c r="F115" s="23"/>
    </row>
    <row r="116" spans="1:6" ht="15">
      <c r="A116" s="23"/>
      <c r="B116" s="23"/>
      <c r="C116" s="24"/>
      <c r="D116" s="23"/>
      <c r="E116" s="23"/>
      <c r="F116" s="23"/>
    </row>
    <row r="117" spans="1:6" ht="15">
      <c r="A117" s="23"/>
      <c r="B117" s="23"/>
      <c r="C117" s="24"/>
      <c r="D117" s="23"/>
      <c r="E117" s="23"/>
      <c r="F117" s="23"/>
    </row>
    <row r="118" spans="1:6" ht="15">
      <c r="A118" s="23"/>
      <c r="B118" s="23"/>
      <c r="C118" s="24"/>
      <c r="D118" s="23"/>
      <c r="E118" s="23"/>
      <c r="F118" s="23"/>
    </row>
    <row r="119" spans="1:6" ht="15">
      <c r="A119" s="23"/>
      <c r="B119" s="23"/>
      <c r="C119" s="24"/>
      <c r="D119" s="23"/>
      <c r="E119" s="23"/>
      <c r="F119" s="23"/>
    </row>
    <row r="120" spans="1:6" ht="15">
      <c r="A120" s="23"/>
      <c r="B120" s="23"/>
      <c r="C120" s="24"/>
      <c r="D120" s="23"/>
      <c r="E120" s="23"/>
      <c r="F120" s="23"/>
    </row>
    <row r="121" spans="1:6" ht="15">
      <c r="A121" s="23"/>
      <c r="B121" s="23"/>
      <c r="C121" s="24"/>
      <c r="D121" s="23"/>
      <c r="E121" s="23"/>
      <c r="F121" s="23"/>
    </row>
    <row r="122" spans="1:6" ht="15">
      <c r="A122" s="23"/>
      <c r="B122" s="23"/>
      <c r="C122" s="24"/>
      <c r="D122" s="23"/>
      <c r="E122" s="23"/>
      <c r="F122" s="23"/>
    </row>
    <row r="123" spans="1:6" ht="15">
      <c r="A123" s="23"/>
      <c r="B123" s="23"/>
      <c r="C123" s="24"/>
      <c r="D123" s="23"/>
      <c r="E123" s="23"/>
      <c r="F123" s="23"/>
    </row>
    <row r="124" spans="1:6" ht="15">
      <c r="A124" s="23"/>
      <c r="B124" s="23"/>
      <c r="C124" s="24"/>
      <c r="D124" s="23"/>
      <c r="E124" s="23"/>
      <c r="F124" s="23"/>
    </row>
    <row r="125" spans="1:6" ht="15">
      <c r="A125" s="23"/>
      <c r="B125" s="23"/>
      <c r="C125" s="24"/>
      <c r="D125" s="23"/>
      <c r="E125" s="23"/>
      <c r="F125" s="23"/>
    </row>
    <row r="126" spans="1:6" ht="15">
      <c r="A126" s="23"/>
      <c r="B126" s="23"/>
      <c r="C126" s="24"/>
      <c r="D126" s="23"/>
      <c r="E126" s="23"/>
      <c r="F126" s="23"/>
    </row>
    <row r="127" spans="1:6" ht="15">
      <c r="A127" s="23"/>
      <c r="B127" s="23"/>
      <c r="C127" s="24"/>
      <c r="D127" s="23"/>
      <c r="E127" s="23"/>
      <c r="F127" s="23"/>
    </row>
    <row r="128" spans="1:6" ht="15">
      <c r="A128" s="23"/>
      <c r="B128" s="23"/>
      <c r="C128" s="24"/>
      <c r="D128" s="23"/>
      <c r="E128" s="23"/>
      <c r="F128" s="23"/>
    </row>
    <row r="129" spans="1:6" ht="15">
      <c r="A129" s="23"/>
      <c r="B129" s="23"/>
      <c r="C129" s="24"/>
      <c r="D129" s="23"/>
      <c r="E129" s="23"/>
      <c r="F129" s="23"/>
    </row>
    <row r="130" spans="1:6" ht="15">
      <c r="A130" s="23"/>
      <c r="B130" s="23"/>
      <c r="C130" s="24"/>
      <c r="D130" s="23"/>
      <c r="E130" s="23"/>
      <c r="F130" s="23"/>
    </row>
    <row r="131" spans="1:6" ht="15">
      <c r="A131" s="23"/>
      <c r="B131" s="23"/>
      <c r="C131" s="24"/>
      <c r="D131" s="23"/>
      <c r="E131" s="23"/>
      <c r="F131" s="23"/>
    </row>
    <row r="132" spans="1:6" ht="15">
      <c r="A132" s="23"/>
      <c r="B132" s="23"/>
      <c r="C132" s="24"/>
      <c r="D132" s="23"/>
      <c r="E132" s="23"/>
      <c r="F132" s="23"/>
    </row>
    <row r="133" spans="1:6" ht="15">
      <c r="A133" s="23"/>
      <c r="B133" s="23"/>
      <c r="C133" s="24"/>
      <c r="D133" s="23"/>
      <c r="E133" s="23"/>
      <c r="F133" s="23"/>
    </row>
    <row r="134" spans="1:6" ht="15">
      <c r="A134" s="23"/>
      <c r="B134" s="23"/>
      <c r="C134" s="24"/>
      <c r="D134" s="23"/>
      <c r="E134" s="23"/>
      <c r="F134" s="23"/>
    </row>
    <row r="135" spans="1:6" ht="15">
      <c r="A135" s="23"/>
      <c r="B135" s="23"/>
      <c r="C135" s="24"/>
      <c r="D135" s="23"/>
      <c r="E135" s="23"/>
      <c r="F135" s="23"/>
    </row>
    <row r="136" spans="1:6" ht="15">
      <c r="A136" s="23"/>
      <c r="B136" s="23"/>
      <c r="C136" s="24"/>
      <c r="D136" s="23"/>
      <c r="E136" s="23"/>
      <c r="F136" s="23"/>
    </row>
    <row r="137" spans="1:6" ht="15">
      <c r="A137" s="23"/>
      <c r="B137" s="23"/>
      <c r="C137" s="24"/>
      <c r="D137" s="23"/>
      <c r="E137" s="23"/>
      <c r="F137" s="23"/>
    </row>
    <row r="138" spans="1:6" ht="15">
      <c r="A138" s="23"/>
      <c r="B138" s="23"/>
      <c r="C138" s="24"/>
      <c r="D138" s="23"/>
      <c r="E138" s="23"/>
      <c r="F138" s="23"/>
    </row>
    <row r="139" spans="1:6" ht="15">
      <c r="A139" s="23"/>
      <c r="B139" s="23"/>
      <c r="C139" s="24"/>
      <c r="D139" s="23"/>
      <c r="E139" s="23"/>
      <c r="F139" s="23"/>
    </row>
    <row r="140" spans="1:6" ht="15">
      <c r="A140" s="23"/>
      <c r="B140" s="23"/>
      <c r="C140" s="24"/>
      <c r="D140" s="23"/>
      <c r="E140" s="23"/>
      <c r="F140" s="23"/>
    </row>
    <row r="141" spans="1:6" ht="15">
      <c r="A141" s="23"/>
      <c r="B141" s="23"/>
      <c r="C141" s="24"/>
      <c r="D141" s="23"/>
      <c r="E141" s="23"/>
      <c r="F141" s="23"/>
    </row>
    <row r="142" spans="1:6" ht="15">
      <c r="A142" s="23"/>
      <c r="B142" s="23"/>
      <c r="C142" s="24"/>
      <c r="D142" s="23"/>
      <c r="E142" s="23"/>
      <c r="F142" s="23"/>
    </row>
    <row r="143" spans="1:6" ht="15">
      <c r="A143" s="23"/>
      <c r="B143" s="23"/>
      <c r="C143" s="24"/>
      <c r="D143" s="23"/>
      <c r="E143" s="23"/>
      <c r="F143" s="23"/>
    </row>
    <row r="144" spans="1:6" ht="15">
      <c r="A144" s="23"/>
      <c r="B144" s="23"/>
      <c r="C144" s="24"/>
      <c r="D144" s="23"/>
      <c r="E144" s="23"/>
      <c r="F144" s="23"/>
    </row>
    <row r="145" spans="1:6" ht="15">
      <c r="A145" s="23"/>
      <c r="B145" s="23"/>
      <c r="C145" s="24"/>
      <c r="D145" s="23"/>
      <c r="E145" s="23"/>
      <c r="F145" s="23"/>
    </row>
    <row r="146" spans="1:6" ht="15">
      <c r="A146" s="23"/>
      <c r="B146" s="23"/>
      <c r="C146" s="24"/>
      <c r="D146" s="23"/>
      <c r="E146" s="23"/>
      <c r="F146" s="23"/>
    </row>
    <row r="147" spans="1:6" ht="15">
      <c r="A147" s="23"/>
      <c r="B147" s="23"/>
      <c r="C147" s="24"/>
      <c r="D147" s="23"/>
      <c r="E147" s="23"/>
      <c r="F147" s="23"/>
    </row>
    <row r="148" spans="1:6" ht="15">
      <c r="A148" s="23"/>
      <c r="B148" s="23"/>
      <c r="C148" s="24"/>
      <c r="D148" s="23"/>
      <c r="E148" s="23"/>
      <c r="F148" s="23"/>
    </row>
    <row r="149" spans="1:6" ht="15">
      <c r="A149" s="23"/>
      <c r="B149" s="23"/>
      <c r="C149" s="24"/>
      <c r="D149" s="23"/>
      <c r="E149" s="23"/>
      <c r="F149" s="23"/>
    </row>
    <row r="150" spans="1:6" ht="15">
      <c r="A150" s="23"/>
      <c r="B150" s="23"/>
      <c r="C150" s="24"/>
      <c r="D150" s="23"/>
      <c r="E150" s="23"/>
      <c r="F150" s="23"/>
    </row>
    <row r="151" spans="1:6" ht="15">
      <c r="A151" s="23"/>
      <c r="B151" s="23"/>
      <c r="C151" s="24"/>
      <c r="D151" s="23"/>
      <c r="E151" s="23"/>
      <c r="F151" s="23"/>
    </row>
    <row r="152" spans="1:6" ht="15">
      <c r="A152" s="23"/>
      <c r="B152" s="23"/>
      <c r="C152" s="24"/>
      <c r="D152" s="23"/>
      <c r="E152" s="23"/>
      <c r="F152" s="23"/>
    </row>
    <row r="153" spans="1:6" ht="15">
      <c r="A153" s="23"/>
      <c r="B153" s="23"/>
      <c r="C153" s="24"/>
      <c r="D153" s="23"/>
      <c r="E153" s="23"/>
      <c r="F153" s="23"/>
    </row>
    <row r="154" spans="1:6" ht="15">
      <c r="A154" s="23"/>
      <c r="B154" s="23"/>
      <c r="C154" s="24"/>
      <c r="D154" s="23"/>
      <c r="E154" s="23"/>
      <c r="F154" s="23"/>
    </row>
    <row r="155" spans="1:6" ht="15">
      <c r="A155" s="23"/>
      <c r="B155" s="23"/>
      <c r="C155" s="24"/>
      <c r="D155" s="23"/>
      <c r="E155" s="23"/>
      <c r="F155" s="23"/>
    </row>
    <row r="156" spans="1:6" ht="15">
      <c r="A156" s="23"/>
      <c r="B156" s="23"/>
      <c r="C156" s="24"/>
      <c r="D156" s="23"/>
      <c r="E156" s="23"/>
      <c r="F156" s="23"/>
    </row>
    <row r="157" spans="1:6" ht="15">
      <c r="A157" s="23"/>
      <c r="B157" s="23"/>
      <c r="C157" s="24"/>
      <c r="D157" s="23"/>
      <c r="E157" s="23"/>
      <c r="F157" s="23"/>
    </row>
    <row r="158" spans="1:6" ht="15">
      <c r="A158" s="23"/>
      <c r="B158" s="23"/>
      <c r="C158" s="24"/>
      <c r="D158" s="23"/>
      <c r="E158" s="23"/>
      <c r="F158" s="23"/>
    </row>
    <row r="159" spans="1:6" ht="15">
      <c r="A159" s="23"/>
      <c r="B159" s="23"/>
      <c r="C159" s="24"/>
      <c r="D159" s="23"/>
      <c r="E159" s="23"/>
      <c r="F159" s="23"/>
    </row>
    <row r="160" spans="1:6" ht="15">
      <c r="A160" s="23"/>
      <c r="B160" s="23"/>
      <c r="C160" s="24"/>
      <c r="D160" s="23"/>
      <c r="E160" s="23"/>
      <c r="F160" s="23"/>
    </row>
    <row r="161" spans="1:6" ht="15">
      <c r="A161" s="23"/>
      <c r="B161" s="23"/>
      <c r="C161" s="24"/>
      <c r="D161" s="23"/>
      <c r="E161" s="23"/>
      <c r="F161" s="23"/>
    </row>
    <row r="162" spans="1:6" ht="15">
      <c r="A162" s="23"/>
      <c r="B162" s="23"/>
      <c r="C162" s="24"/>
      <c r="D162" s="23"/>
      <c r="E162" s="23"/>
      <c r="F162" s="23"/>
    </row>
    <row r="163" spans="1:6" ht="15">
      <c r="A163" s="23"/>
      <c r="B163" s="23"/>
      <c r="C163" s="24"/>
      <c r="D163" s="23"/>
      <c r="E163" s="23"/>
      <c r="F163" s="23"/>
    </row>
    <row r="164" spans="1:6" ht="15">
      <c r="A164" s="23"/>
      <c r="B164" s="23"/>
      <c r="C164" s="24"/>
      <c r="D164" s="23"/>
      <c r="E164" s="23"/>
      <c r="F164" s="23"/>
    </row>
    <row r="165" spans="1:6" ht="15">
      <c r="A165" s="23"/>
      <c r="B165" s="23"/>
      <c r="C165" s="24"/>
      <c r="D165" s="23"/>
      <c r="E165" s="23"/>
      <c r="F165" s="23"/>
    </row>
    <row r="166" spans="1:6" ht="15">
      <c r="A166" s="23"/>
      <c r="B166" s="23"/>
      <c r="C166" s="24"/>
      <c r="D166" s="23"/>
      <c r="E166" s="23"/>
      <c r="F166" s="23"/>
    </row>
    <row r="167" spans="1:6" ht="15">
      <c r="A167" s="23"/>
      <c r="B167" s="23"/>
      <c r="C167" s="24"/>
      <c r="D167" s="23"/>
      <c r="E167" s="23"/>
      <c r="F167" s="23"/>
    </row>
    <row r="168" spans="1:6" ht="15">
      <c r="A168" s="23"/>
      <c r="B168" s="23"/>
      <c r="C168" s="24"/>
      <c r="D168" s="23"/>
      <c r="E168" s="23"/>
      <c r="F168" s="23"/>
    </row>
    <row r="169" spans="1:6" ht="15">
      <c r="A169" s="23"/>
      <c r="B169" s="23"/>
      <c r="C169" s="24"/>
      <c r="D169" s="23"/>
      <c r="E169" s="23"/>
      <c r="F169" s="23"/>
    </row>
    <row r="170" spans="1:6" ht="15">
      <c r="A170" s="23"/>
      <c r="B170" s="23"/>
      <c r="C170" s="24"/>
      <c r="D170" s="23"/>
      <c r="E170" s="23"/>
      <c r="F170" s="23"/>
    </row>
    <row r="171" spans="1:6" ht="15">
      <c r="A171" s="23"/>
      <c r="B171" s="23"/>
      <c r="C171" s="24"/>
      <c r="D171" s="23"/>
      <c r="E171" s="23"/>
      <c r="F171" s="23"/>
    </row>
    <row r="172" spans="1:6" ht="15">
      <c r="A172" s="23"/>
      <c r="B172" s="23"/>
      <c r="C172" s="24"/>
      <c r="D172" s="23"/>
      <c r="E172" s="23"/>
      <c r="F172" s="23"/>
    </row>
    <row r="173" spans="1:6" ht="15">
      <c r="A173" s="23"/>
      <c r="B173" s="23"/>
      <c r="C173" s="24"/>
      <c r="D173" s="23"/>
      <c r="E173" s="23"/>
      <c r="F173" s="23"/>
    </row>
    <row r="174" spans="1:6" ht="15">
      <c r="A174" s="23"/>
      <c r="B174" s="23"/>
      <c r="C174" s="24"/>
      <c r="D174" s="23"/>
      <c r="E174" s="23"/>
      <c r="F174" s="23"/>
    </row>
    <row r="175" spans="1:6" ht="15">
      <c r="A175" s="23"/>
      <c r="B175" s="23"/>
      <c r="C175" s="24"/>
      <c r="D175" s="23"/>
      <c r="E175" s="23"/>
      <c r="F175" s="23"/>
    </row>
    <row r="176" spans="1:6" ht="15">
      <c r="A176" s="23"/>
      <c r="B176" s="23"/>
      <c r="C176" s="24"/>
      <c r="D176" s="23"/>
      <c r="E176" s="23"/>
      <c r="F176" s="23"/>
    </row>
    <row r="177" spans="1:6" ht="15">
      <c r="A177" s="23"/>
      <c r="B177" s="23"/>
      <c r="C177" s="24"/>
      <c r="D177" s="23"/>
      <c r="E177" s="23"/>
      <c r="F177" s="23"/>
    </row>
    <row r="178" spans="1:6" ht="15">
      <c r="A178" s="23"/>
      <c r="B178" s="23"/>
      <c r="C178" s="24"/>
      <c r="D178" s="23"/>
      <c r="E178" s="23"/>
      <c r="F178" s="23"/>
    </row>
    <row r="179" spans="1:6" ht="15">
      <c r="A179" s="23"/>
      <c r="B179" s="23"/>
      <c r="C179" s="24"/>
      <c r="D179" s="23"/>
      <c r="E179" s="23"/>
      <c r="F179" s="23"/>
    </row>
    <row r="180" spans="1:6" ht="15">
      <c r="A180" s="23"/>
      <c r="B180" s="23"/>
      <c r="C180" s="24"/>
      <c r="D180" s="23"/>
      <c r="E180" s="23"/>
      <c r="F180" s="23"/>
    </row>
    <row r="181" spans="1:6" ht="15">
      <c r="A181" s="23"/>
      <c r="B181" s="23"/>
      <c r="C181" s="24"/>
      <c r="D181" s="23"/>
      <c r="E181" s="23"/>
      <c r="F181" s="23"/>
    </row>
    <row r="182" spans="1:6" ht="15">
      <c r="A182" s="23"/>
      <c r="B182" s="23"/>
      <c r="C182" s="24"/>
      <c r="D182" s="23"/>
      <c r="E182" s="23"/>
      <c r="F182" s="23"/>
    </row>
    <row r="183" spans="1:6" ht="15">
      <c r="A183" s="23"/>
      <c r="B183" s="23"/>
      <c r="C183" s="24"/>
      <c r="D183" s="23"/>
      <c r="E183" s="23"/>
      <c r="F183" s="23"/>
    </row>
    <row r="184" spans="1:6" ht="15">
      <c r="A184" s="23"/>
      <c r="B184" s="23"/>
      <c r="C184" s="24"/>
      <c r="D184" s="23"/>
      <c r="E184" s="23"/>
      <c r="F184" s="23"/>
    </row>
    <row r="185" spans="1:6" ht="15">
      <c r="A185" s="23"/>
      <c r="B185" s="23"/>
      <c r="C185" s="24"/>
      <c r="D185" s="23"/>
      <c r="E185" s="23"/>
      <c r="F185" s="23"/>
    </row>
    <row r="186" spans="1:6" ht="15">
      <c r="A186" s="23"/>
      <c r="B186" s="23"/>
      <c r="C186" s="24"/>
      <c r="D186" s="23"/>
      <c r="E186" s="23"/>
      <c r="F186" s="23"/>
    </row>
    <row r="187" spans="1:6" ht="15">
      <c r="A187" s="23"/>
      <c r="B187" s="23"/>
      <c r="C187" s="24"/>
      <c r="D187" s="23"/>
      <c r="E187" s="23"/>
      <c r="F187" s="23"/>
    </row>
    <row r="188" spans="1:6" ht="15">
      <c r="A188" s="23"/>
      <c r="B188" s="23"/>
      <c r="C188" s="24"/>
      <c r="D188" s="23"/>
      <c r="E188" s="23"/>
      <c r="F188" s="23"/>
    </row>
    <row r="189" spans="1:6" ht="15">
      <c r="A189" s="23"/>
      <c r="B189" s="23"/>
      <c r="C189" s="24"/>
      <c r="D189" s="23"/>
      <c r="E189" s="23"/>
      <c r="F189" s="23"/>
    </row>
    <row r="190" spans="1:6" ht="15">
      <c r="A190" s="23"/>
      <c r="B190" s="23"/>
      <c r="C190" s="24"/>
      <c r="D190" s="23"/>
      <c r="E190" s="23"/>
      <c r="F190" s="23"/>
    </row>
    <row r="191" spans="1:6" ht="15">
      <c r="A191" s="23"/>
      <c r="B191" s="23"/>
      <c r="C191" s="24"/>
      <c r="D191" s="23"/>
      <c r="E191" s="23"/>
      <c r="F191" s="23"/>
    </row>
    <row r="192" spans="1:6" ht="15">
      <c r="A192" s="23"/>
      <c r="B192" s="23"/>
      <c r="C192" s="24"/>
      <c r="D192" s="23"/>
      <c r="E192" s="23"/>
      <c r="F192" s="23"/>
    </row>
    <row r="193" spans="1:6" ht="15">
      <c r="A193" s="23"/>
      <c r="B193" s="23"/>
      <c r="C193" s="24"/>
      <c r="D193" s="23"/>
      <c r="E193" s="23"/>
      <c r="F193" s="23"/>
    </row>
    <row r="194" spans="1:6" ht="15">
      <c r="A194" s="23"/>
      <c r="B194" s="23"/>
      <c r="C194" s="24"/>
      <c r="D194" s="23"/>
      <c r="E194" s="23"/>
      <c r="F194" s="23"/>
    </row>
    <row r="195" spans="1:6" ht="15">
      <c r="A195" s="23"/>
      <c r="B195" s="23"/>
      <c r="C195" s="24"/>
      <c r="D195" s="23"/>
      <c r="E195" s="23"/>
      <c r="F195" s="23"/>
    </row>
    <row r="196" spans="1:6" ht="15">
      <c r="A196" s="23"/>
      <c r="B196" s="23"/>
      <c r="C196" s="24"/>
      <c r="D196" s="23"/>
      <c r="E196" s="23"/>
      <c r="F196" s="23"/>
    </row>
    <row r="197" spans="1:6" ht="15">
      <c r="A197" s="23"/>
      <c r="B197" s="23"/>
      <c r="C197" s="24"/>
      <c r="D197" s="23"/>
      <c r="E197" s="23"/>
      <c r="F197" s="23"/>
    </row>
    <row r="198" spans="1:6" ht="15">
      <c r="A198" s="23"/>
      <c r="B198" s="23"/>
      <c r="C198" s="24"/>
      <c r="D198" s="23"/>
      <c r="E198" s="23"/>
      <c r="F198" s="23"/>
    </row>
    <row r="199" spans="1:6" ht="15">
      <c r="A199" s="23"/>
      <c r="B199" s="23"/>
      <c r="C199" s="24"/>
      <c r="D199" s="23"/>
      <c r="E199" s="23"/>
      <c r="F199" s="23"/>
    </row>
    <row r="200" spans="1:6" ht="15">
      <c r="A200" s="23"/>
      <c r="B200" s="23"/>
      <c r="C200" s="24"/>
      <c r="D200" s="23"/>
      <c r="E200" s="23"/>
      <c r="F200" s="23"/>
    </row>
    <row r="201" spans="1:6" ht="15">
      <c r="A201" s="23"/>
      <c r="B201" s="23"/>
      <c r="C201" s="24"/>
      <c r="D201" s="23"/>
      <c r="E201" s="23"/>
      <c r="F201" s="23"/>
    </row>
    <row r="202" spans="1:6" ht="15">
      <c r="A202" s="23"/>
      <c r="B202" s="23"/>
      <c r="C202" s="24"/>
      <c r="D202" s="23"/>
      <c r="E202" s="23"/>
      <c r="F202" s="23"/>
    </row>
    <row r="203" spans="1:6" ht="15">
      <c r="A203" s="23"/>
      <c r="B203" s="23"/>
      <c r="C203" s="24"/>
      <c r="D203" s="23"/>
      <c r="E203" s="23"/>
      <c r="F203" s="23"/>
    </row>
  </sheetData>
  <sheetProtection/>
  <mergeCells count="25">
    <mergeCell ref="B9:C9"/>
    <mergeCell ref="B7:C7"/>
    <mergeCell ref="B5:C5"/>
    <mergeCell ref="A1:C1"/>
    <mergeCell ref="A2:C2"/>
    <mergeCell ref="B3:C3"/>
    <mergeCell ref="B4:C4"/>
    <mergeCell ref="B6:C6"/>
    <mergeCell ref="B8:C8"/>
    <mergeCell ref="D29:E29"/>
    <mergeCell ref="A15:C15"/>
    <mergeCell ref="B12:C12"/>
    <mergeCell ref="B13:C13"/>
    <mergeCell ref="B11:C11"/>
    <mergeCell ref="B10:C10"/>
    <mergeCell ref="A54:C54"/>
    <mergeCell ref="A51:C51"/>
    <mergeCell ref="A52:C52"/>
    <mergeCell ref="A53:C53"/>
    <mergeCell ref="B14:C14"/>
    <mergeCell ref="B18:C18"/>
    <mergeCell ref="B19:C19"/>
    <mergeCell ref="B16:C16"/>
    <mergeCell ref="B17:C17"/>
    <mergeCell ref="A20:C20"/>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67"/>
  <sheetViews>
    <sheetView showGridLines="0" zoomScalePageLayoutView="0" workbookViewId="0" topLeftCell="A10">
      <selection activeCell="A29" sqref="A29:M29"/>
    </sheetView>
  </sheetViews>
  <sheetFormatPr defaultColWidth="11.421875" defaultRowHeight="12.75"/>
  <cols>
    <col min="1" max="1" width="27.7109375" style="22" customWidth="1"/>
    <col min="2" max="2" width="14.421875" style="22" customWidth="1"/>
    <col min="3" max="3" width="16.421875" style="22" customWidth="1"/>
    <col min="4" max="13" width="11.140625" style="22" customWidth="1"/>
    <col min="14" max="17" width="11.421875" style="22" customWidth="1"/>
    <col min="18" max="16384" width="11.421875" style="22" customWidth="1"/>
  </cols>
  <sheetData>
    <row r="1" spans="1:13" ht="18.75" customHeight="1">
      <c r="A1" s="262" t="s">
        <v>81</v>
      </c>
      <c r="B1" s="262"/>
      <c r="C1" s="262"/>
      <c r="D1" s="262"/>
      <c r="E1" s="262"/>
      <c r="F1" s="262"/>
      <c r="G1" s="262"/>
      <c r="H1" s="262"/>
      <c r="I1" s="262"/>
      <c r="J1" s="262"/>
      <c r="K1" s="262"/>
      <c r="L1" s="262"/>
      <c r="M1" s="262"/>
    </row>
    <row r="2" spans="1:14" ht="27" customHeight="1">
      <c r="A2" s="262" t="s">
        <v>82</v>
      </c>
      <c r="B2" s="262"/>
      <c r="C2" s="262"/>
      <c r="D2" s="278"/>
      <c r="E2" s="278"/>
      <c r="F2" s="278"/>
      <c r="G2" s="278"/>
      <c r="H2" s="278"/>
      <c r="I2" s="278"/>
      <c r="J2" s="278"/>
      <c r="K2" s="278"/>
      <c r="L2" s="278"/>
      <c r="M2" s="278"/>
      <c r="N2" s="20"/>
    </row>
    <row r="3" spans="1:14" ht="24" customHeight="1">
      <c r="A3" s="282" t="s">
        <v>26</v>
      </c>
      <c r="B3" s="252" t="s">
        <v>83</v>
      </c>
      <c r="C3" s="252" t="s">
        <v>84</v>
      </c>
      <c r="D3" s="274" t="s">
        <v>85</v>
      </c>
      <c r="E3" s="275"/>
      <c r="F3" s="275"/>
      <c r="G3" s="275"/>
      <c r="H3" s="275"/>
      <c r="I3" s="275"/>
      <c r="J3" s="275"/>
      <c r="K3" s="275"/>
      <c r="L3" s="275"/>
      <c r="M3" s="276"/>
      <c r="N3" s="20"/>
    </row>
    <row r="4" spans="1:14" ht="13.5" customHeight="1">
      <c r="A4" s="283"/>
      <c r="B4" s="253"/>
      <c r="C4" s="253"/>
      <c r="D4" s="88">
        <f>'6.3. Структ. и распоред инв.'!C4</f>
        <v>0</v>
      </c>
      <c r="E4" s="88">
        <f>D4+1</f>
        <v>1</v>
      </c>
      <c r="F4" s="88">
        <f aca="true" t="shared" si="0" ref="F4:M4">E4+1</f>
        <v>2</v>
      </c>
      <c r="G4" s="88">
        <f t="shared" si="0"/>
        <v>3</v>
      </c>
      <c r="H4" s="88">
        <f t="shared" si="0"/>
        <v>4</v>
      </c>
      <c r="I4" s="88">
        <f t="shared" si="0"/>
        <v>5</v>
      </c>
      <c r="J4" s="88">
        <f t="shared" si="0"/>
        <v>6</v>
      </c>
      <c r="K4" s="88">
        <f t="shared" si="0"/>
        <v>7</v>
      </c>
      <c r="L4" s="88">
        <f t="shared" si="0"/>
        <v>8</v>
      </c>
      <c r="M4" s="88">
        <f t="shared" si="0"/>
        <v>9</v>
      </c>
      <c r="N4" s="20"/>
    </row>
    <row r="5" spans="1:14" ht="18.75" customHeight="1">
      <c r="A5" s="284"/>
      <c r="B5" s="254"/>
      <c r="C5" s="254"/>
      <c r="D5" s="89">
        <v>1</v>
      </c>
      <c r="E5" s="89">
        <v>2</v>
      </c>
      <c r="F5" s="89">
        <v>3</v>
      </c>
      <c r="G5" s="89">
        <v>4</v>
      </c>
      <c r="H5" s="89">
        <v>5</v>
      </c>
      <c r="I5" s="89">
        <v>6</v>
      </c>
      <c r="J5" s="89">
        <v>7</v>
      </c>
      <c r="K5" s="89">
        <v>8</v>
      </c>
      <c r="L5" s="89">
        <v>9</v>
      </c>
      <c r="M5" s="89">
        <v>10</v>
      </c>
      <c r="N5" s="20"/>
    </row>
    <row r="6" spans="1:14" ht="18.75" customHeight="1">
      <c r="A6" s="279" t="s">
        <v>86</v>
      </c>
      <c r="B6" s="280"/>
      <c r="C6" s="280"/>
      <c r="D6" s="280"/>
      <c r="E6" s="280"/>
      <c r="F6" s="280"/>
      <c r="G6" s="280"/>
      <c r="H6" s="280"/>
      <c r="I6" s="280"/>
      <c r="J6" s="280"/>
      <c r="K6" s="280"/>
      <c r="L6" s="280"/>
      <c r="M6" s="281"/>
      <c r="N6" s="20"/>
    </row>
    <row r="7" spans="1:14" ht="18.75" customHeight="1">
      <c r="A7" s="85" t="s">
        <v>87</v>
      </c>
      <c r="B7" s="86" t="s">
        <v>0</v>
      </c>
      <c r="C7" s="87">
        <f>SUM(C8:C11)</f>
        <v>0</v>
      </c>
      <c r="D7" s="87">
        <f aca="true" t="shared" si="1" ref="D7:M7">SUM(D8:D11)</f>
        <v>0</v>
      </c>
      <c r="E7" s="87">
        <f t="shared" si="1"/>
        <v>0</v>
      </c>
      <c r="F7" s="87">
        <f t="shared" si="1"/>
        <v>0</v>
      </c>
      <c r="G7" s="87">
        <f t="shared" si="1"/>
        <v>0</v>
      </c>
      <c r="H7" s="87">
        <f t="shared" si="1"/>
        <v>0</v>
      </c>
      <c r="I7" s="87">
        <f t="shared" si="1"/>
        <v>0</v>
      </c>
      <c r="J7" s="87">
        <f t="shared" si="1"/>
        <v>0</v>
      </c>
      <c r="K7" s="87">
        <f t="shared" si="1"/>
        <v>0</v>
      </c>
      <c r="L7" s="87">
        <f t="shared" si="1"/>
        <v>0</v>
      </c>
      <c r="M7" s="87">
        <f t="shared" si="1"/>
        <v>0</v>
      </c>
      <c r="N7" s="20"/>
    </row>
    <row r="8" spans="1:14" ht="18.75" customHeight="1">
      <c r="A8" s="50"/>
      <c r="B8" s="51" t="s">
        <v>0</v>
      </c>
      <c r="C8" s="52"/>
      <c r="D8" s="50"/>
      <c r="E8" s="51"/>
      <c r="F8" s="52"/>
      <c r="G8" s="50"/>
      <c r="H8" s="51"/>
      <c r="I8" s="52"/>
      <c r="J8" s="50"/>
      <c r="K8" s="51"/>
      <c r="L8" s="52"/>
      <c r="M8" s="67"/>
      <c r="N8" s="20"/>
    </row>
    <row r="9" spans="1:14" ht="18.75" customHeight="1">
      <c r="A9" s="50"/>
      <c r="B9" s="51" t="s">
        <v>0</v>
      </c>
      <c r="C9" s="52"/>
      <c r="D9" s="50"/>
      <c r="E9" s="51"/>
      <c r="F9" s="52"/>
      <c r="G9" s="50"/>
      <c r="H9" s="51"/>
      <c r="I9" s="52"/>
      <c r="J9" s="50"/>
      <c r="K9" s="51"/>
      <c r="L9" s="52"/>
      <c r="M9" s="67"/>
      <c r="N9" s="20"/>
    </row>
    <row r="10" spans="1:14" ht="18.75" customHeight="1">
      <c r="A10" s="50"/>
      <c r="B10" s="51" t="s">
        <v>0</v>
      </c>
      <c r="C10" s="52"/>
      <c r="D10" s="50"/>
      <c r="E10" s="51"/>
      <c r="F10" s="52"/>
      <c r="G10" s="50"/>
      <c r="H10" s="51"/>
      <c r="I10" s="52"/>
      <c r="J10" s="50"/>
      <c r="K10" s="51"/>
      <c r="L10" s="52"/>
      <c r="M10" s="67"/>
      <c r="N10" s="20"/>
    </row>
    <row r="11" spans="1:14" ht="18.75" customHeight="1">
      <c r="A11" s="50"/>
      <c r="B11" s="51" t="s">
        <v>0</v>
      </c>
      <c r="C11" s="52"/>
      <c r="D11" s="50"/>
      <c r="E11" s="51"/>
      <c r="F11" s="52"/>
      <c r="G11" s="50"/>
      <c r="H11" s="51"/>
      <c r="I11" s="52"/>
      <c r="J11" s="50"/>
      <c r="K11" s="51"/>
      <c r="L11" s="52"/>
      <c r="M11" s="67"/>
      <c r="N11" s="20"/>
    </row>
    <row r="12" spans="1:14" ht="24.75" customHeight="1">
      <c r="A12" s="279" t="s">
        <v>88</v>
      </c>
      <c r="B12" s="280"/>
      <c r="C12" s="280"/>
      <c r="D12" s="280"/>
      <c r="E12" s="280"/>
      <c r="F12" s="280"/>
      <c r="G12" s="280"/>
      <c r="H12" s="280"/>
      <c r="I12" s="280"/>
      <c r="J12" s="280"/>
      <c r="K12" s="280"/>
      <c r="L12" s="280"/>
      <c r="M12" s="281"/>
      <c r="N12" s="20"/>
    </row>
    <row r="13" spans="1:14" ht="19.5" customHeight="1">
      <c r="A13" s="85" t="s">
        <v>87</v>
      </c>
      <c r="B13" s="86" t="s">
        <v>0</v>
      </c>
      <c r="C13" s="87">
        <f aca="true" t="shared" si="2" ref="C13:M13">SUM(C14:C18)</f>
        <v>0</v>
      </c>
      <c r="D13" s="87">
        <f t="shared" si="2"/>
        <v>0</v>
      </c>
      <c r="E13" s="87">
        <f t="shared" si="2"/>
        <v>0</v>
      </c>
      <c r="F13" s="87">
        <f t="shared" si="2"/>
        <v>0</v>
      </c>
      <c r="G13" s="87">
        <f t="shared" si="2"/>
        <v>0</v>
      </c>
      <c r="H13" s="87">
        <f t="shared" si="2"/>
        <v>0</v>
      </c>
      <c r="I13" s="87">
        <f t="shared" si="2"/>
        <v>0</v>
      </c>
      <c r="J13" s="87">
        <f t="shared" si="2"/>
        <v>0</v>
      </c>
      <c r="K13" s="87">
        <f t="shared" si="2"/>
        <v>0</v>
      </c>
      <c r="L13" s="87">
        <f t="shared" si="2"/>
        <v>0</v>
      </c>
      <c r="M13" s="87">
        <f t="shared" si="2"/>
        <v>0</v>
      </c>
      <c r="N13" s="20"/>
    </row>
    <row r="14" spans="1:14" ht="18" customHeight="1">
      <c r="A14" s="50"/>
      <c r="B14" s="51" t="s">
        <v>0</v>
      </c>
      <c r="C14" s="52"/>
      <c r="D14" s="52"/>
      <c r="E14" s="52"/>
      <c r="F14" s="52"/>
      <c r="G14" s="52"/>
      <c r="H14" s="52"/>
      <c r="I14" s="52"/>
      <c r="J14" s="52"/>
      <c r="K14" s="52"/>
      <c r="L14" s="52"/>
      <c r="M14" s="52"/>
      <c r="N14" s="20"/>
    </row>
    <row r="15" spans="1:14" ht="18" customHeight="1">
      <c r="A15" s="50"/>
      <c r="B15" s="51" t="s">
        <v>0</v>
      </c>
      <c r="C15" s="52"/>
      <c r="D15" s="52"/>
      <c r="E15" s="52"/>
      <c r="F15" s="52"/>
      <c r="G15" s="52"/>
      <c r="H15" s="52"/>
      <c r="I15" s="52"/>
      <c r="J15" s="52"/>
      <c r="K15" s="52"/>
      <c r="L15" s="52"/>
      <c r="M15" s="52"/>
      <c r="N15" s="20"/>
    </row>
    <row r="16" spans="1:14" ht="18" customHeight="1">
      <c r="A16" s="50"/>
      <c r="B16" s="51" t="s">
        <v>0</v>
      </c>
      <c r="C16" s="52"/>
      <c r="D16" s="52"/>
      <c r="E16" s="52"/>
      <c r="F16" s="52"/>
      <c r="G16" s="52"/>
      <c r="H16" s="52"/>
      <c r="I16" s="52"/>
      <c r="J16" s="52"/>
      <c r="K16" s="52"/>
      <c r="L16" s="52"/>
      <c r="M16" s="52"/>
      <c r="N16" s="20"/>
    </row>
    <row r="17" spans="1:14" ht="18" customHeight="1">
      <c r="A17" s="50"/>
      <c r="B17" s="51" t="s">
        <v>0</v>
      </c>
      <c r="C17" s="52"/>
      <c r="D17" s="52"/>
      <c r="E17" s="52"/>
      <c r="F17" s="52"/>
      <c r="G17" s="52"/>
      <c r="H17" s="52"/>
      <c r="I17" s="52"/>
      <c r="J17" s="52"/>
      <c r="K17" s="52"/>
      <c r="L17" s="52"/>
      <c r="M17" s="52"/>
      <c r="N17" s="20"/>
    </row>
    <row r="18" spans="1:14" ht="18" customHeight="1">
      <c r="A18" s="50"/>
      <c r="B18" s="51" t="s">
        <v>0</v>
      </c>
      <c r="C18" s="52"/>
      <c r="D18" s="52"/>
      <c r="E18" s="52"/>
      <c r="F18" s="52"/>
      <c r="G18" s="52"/>
      <c r="H18" s="52"/>
      <c r="I18" s="52"/>
      <c r="J18" s="52"/>
      <c r="K18" s="52"/>
      <c r="L18" s="52"/>
      <c r="M18" s="52"/>
      <c r="N18" s="20"/>
    </row>
    <row r="19" spans="1:14" ht="18.75" customHeight="1">
      <c r="A19" s="279" t="s">
        <v>89</v>
      </c>
      <c r="B19" s="280"/>
      <c r="C19" s="280"/>
      <c r="D19" s="280"/>
      <c r="E19" s="280"/>
      <c r="F19" s="280"/>
      <c r="G19" s="280"/>
      <c r="H19" s="280"/>
      <c r="I19" s="280"/>
      <c r="J19" s="280"/>
      <c r="K19" s="280"/>
      <c r="L19" s="280"/>
      <c r="M19" s="281"/>
      <c r="N19" s="20"/>
    </row>
    <row r="20" spans="1:14" ht="21.75" customHeight="1">
      <c r="A20" s="53"/>
      <c r="B20" s="54" t="s">
        <v>90</v>
      </c>
      <c r="C20" s="42"/>
      <c r="D20" s="42"/>
      <c r="E20" s="42"/>
      <c r="F20" s="42"/>
      <c r="G20" s="42"/>
      <c r="H20" s="42"/>
      <c r="I20" s="42"/>
      <c r="J20" s="42"/>
      <c r="K20" s="42"/>
      <c r="L20" s="42"/>
      <c r="M20" s="42"/>
      <c r="N20" s="20"/>
    </row>
    <row r="21" spans="1:14" ht="21.75" customHeight="1">
      <c r="A21" s="53"/>
      <c r="B21" s="54" t="s">
        <v>90</v>
      </c>
      <c r="C21" s="42"/>
      <c r="D21" s="42"/>
      <c r="E21" s="42"/>
      <c r="F21" s="42"/>
      <c r="G21" s="42"/>
      <c r="H21" s="42"/>
      <c r="I21" s="42"/>
      <c r="J21" s="42"/>
      <c r="K21" s="42"/>
      <c r="L21" s="42"/>
      <c r="M21" s="42"/>
      <c r="N21" s="20"/>
    </row>
    <row r="22" spans="1:14" ht="21.75" customHeight="1">
      <c r="A22" s="53"/>
      <c r="B22" s="54" t="s">
        <v>90</v>
      </c>
      <c r="C22" s="42"/>
      <c r="D22" s="42"/>
      <c r="E22" s="42"/>
      <c r="F22" s="42"/>
      <c r="G22" s="42"/>
      <c r="H22" s="42"/>
      <c r="I22" s="42"/>
      <c r="J22" s="42"/>
      <c r="K22" s="42"/>
      <c r="L22" s="42"/>
      <c r="M22" s="42"/>
      <c r="N22" s="20"/>
    </row>
    <row r="23" spans="1:14" ht="21.75" customHeight="1">
      <c r="A23" s="53"/>
      <c r="B23" s="54" t="s">
        <v>90</v>
      </c>
      <c r="C23" s="42"/>
      <c r="D23" s="42"/>
      <c r="E23" s="42"/>
      <c r="F23" s="42"/>
      <c r="G23" s="42"/>
      <c r="H23" s="42"/>
      <c r="I23" s="42"/>
      <c r="J23" s="42"/>
      <c r="K23" s="42"/>
      <c r="L23" s="42"/>
      <c r="M23" s="42"/>
      <c r="N23" s="20"/>
    </row>
    <row r="24" spans="1:14" ht="21.75" customHeight="1">
      <c r="A24" s="53"/>
      <c r="B24" s="54" t="s">
        <v>90</v>
      </c>
      <c r="C24" s="42"/>
      <c r="D24" s="42"/>
      <c r="E24" s="42"/>
      <c r="F24" s="42"/>
      <c r="G24" s="42"/>
      <c r="H24" s="42"/>
      <c r="I24" s="42"/>
      <c r="J24" s="42"/>
      <c r="K24" s="42"/>
      <c r="L24" s="42"/>
      <c r="M24" s="42"/>
      <c r="N24" s="20"/>
    </row>
    <row r="25" spans="1:14" ht="15" customHeight="1">
      <c r="A25" s="258" t="s">
        <v>77</v>
      </c>
      <c r="B25" s="259"/>
      <c r="C25" s="259"/>
      <c r="D25" s="259"/>
      <c r="E25" s="259"/>
      <c r="F25" s="259"/>
      <c r="G25" s="259"/>
      <c r="H25" s="259"/>
      <c r="I25" s="259"/>
      <c r="J25" s="259"/>
      <c r="K25" s="259"/>
      <c r="L25" s="259"/>
      <c r="M25" s="259"/>
      <c r="N25" s="20"/>
    </row>
    <row r="26" spans="1:14" ht="15" customHeight="1">
      <c r="A26" s="255" t="s">
        <v>91</v>
      </c>
      <c r="B26" s="256"/>
      <c r="C26" s="256"/>
      <c r="D26" s="256"/>
      <c r="E26" s="256"/>
      <c r="F26" s="256"/>
      <c r="G26" s="256"/>
      <c r="H26" s="256"/>
      <c r="I26" s="256"/>
      <c r="J26" s="256"/>
      <c r="K26" s="256"/>
      <c r="L26" s="256"/>
      <c r="M26" s="257"/>
      <c r="N26" s="20"/>
    </row>
    <row r="27" spans="1:14" ht="15">
      <c r="A27" s="285" t="s">
        <v>92</v>
      </c>
      <c r="B27" s="286"/>
      <c r="C27" s="286"/>
      <c r="D27" s="286"/>
      <c r="E27" s="286"/>
      <c r="F27" s="286"/>
      <c r="G27" s="286"/>
      <c r="H27" s="286"/>
      <c r="I27" s="286"/>
      <c r="J27" s="286"/>
      <c r="K27" s="286"/>
      <c r="L27" s="286"/>
      <c r="M27" s="286"/>
      <c r="N27" s="20"/>
    </row>
    <row r="28" spans="1:14" ht="15">
      <c r="A28" s="20"/>
      <c r="B28" s="20"/>
      <c r="C28" s="20"/>
      <c r="D28" s="20"/>
      <c r="E28" s="20"/>
      <c r="F28" s="20"/>
      <c r="G28" s="20"/>
      <c r="H28" s="20"/>
      <c r="I28" s="20"/>
      <c r="J28" s="20"/>
      <c r="K28" s="20"/>
      <c r="L28" s="20"/>
      <c r="M28" s="20"/>
      <c r="N28" s="20"/>
    </row>
    <row r="29" spans="1:14" ht="18.75">
      <c r="A29" s="262" t="s">
        <v>93</v>
      </c>
      <c r="B29" s="262"/>
      <c r="C29" s="262"/>
      <c r="D29" s="262"/>
      <c r="E29" s="262"/>
      <c r="F29" s="262"/>
      <c r="G29" s="262"/>
      <c r="H29" s="262"/>
      <c r="I29" s="262"/>
      <c r="J29" s="262"/>
      <c r="K29" s="262"/>
      <c r="L29" s="262"/>
      <c r="M29" s="262"/>
      <c r="N29" s="20"/>
    </row>
    <row r="30" spans="1:13" ht="18.75" customHeight="1">
      <c r="A30" s="269" t="s">
        <v>94</v>
      </c>
      <c r="B30" s="246" t="s">
        <v>83</v>
      </c>
      <c r="C30" s="246" t="s">
        <v>84</v>
      </c>
      <c r="D30" s="277" t="s">
        <v>85</v>
      </c>
      <c r="E30" s="277"/>
      <c r="F30" s="277"/>
      <c r="G30" s="277"/>
      <c r="H30" s="277"/>
      <c r="I30" s="277"/>
      <c r="J30" s="277"/>
      <c r="K30" s="277"/>
      <c r="L30" s="277"/>
      <c r="M30" s="277"/>
    </row>
    <row r="31" spans="1:13" ht="15" customHeight="1">
      <c r="A31" s="269"/>
      <c r="B31" s="246"/>
      <c r="C31" s="246"/>
      <c r="D31" s="80">
        <v>1</v>
      </c>
      <c r="E31" s="80">
        <f>D31+1</f>
        <v>2</v>
      </c>
      <c r="F31" s="80">
        <f aca="true" t="shared" si="3" ref="F31:M31">E31+1</f>
        <v>3</v>
      </c>
      <c r="G31" s="80">
        <f>F31+1</f>
        <v>4</v>
      </c>
      <c r="H31" s="80">
        <f t="shared" si="3"/>
        <v>5</v>
      </c>
      <c r="I31" s="80">
        <f t="shared" si="3"/>
        <v>6</v>
      </c>
      <c r="J31" s="80">
        <f t="shared" si="3"/>
        <v>7</v>
      </c>
      <c r="K31" s="80">
        <f t="shared" si="3"/>
        <v>8</v>
      </c>
      <c r="L31" s="80">
        <f t="shared" si="3"/>
        <v>9</v>
      </c>
      <c r="M31" s="80">
        <f t="shared" si="3"/>
        <v>10</v>
      </c>
    </row>
    <row r="32" spans="1:13" ht="15">
      <c r="A32" s="81" t="s">
        <v>27</v>
      </c>
      <c r="B32" s="82"/>
      <c r="C32" s="83"/>
      <c r="D32" s="84"/>
      <c r="E32" s="83"/>
      <c r="F32" s="83"/>
      <c r="G32" s="83"/>
      <c r="H32" s="83"/>
      <c r="I32" s="83"/>
      <c r="J32" s="83"/>
      <c r="K32" s="83"/>
      <c r="L32" s="83"/>
      <c r="M32" s="83"/>
    </row>
    <row r="33" spans="1:13" ht="15">
      <c r="A33" s="81" t="s">
        <v>28</v>
      </c>
      <c r="B33" s="82"/>
      <c r="C33" s="83"/>
      <c r="D33" s="84"/>
      <c r="E33" s="83"/>
      <c r="F33" s="83"/>
      <c r="G33" s="83"/>
      <c r="H33" s="83"/>
      <c r="I33" s="83"/>
      <c r="J33" s="83"/>
      <c r="K33" s="83"/>
      <c r="L33" s="83"/>
      <c r="M33" s="83"/>
    </row>
    <row r="34" spans="1:13" ht="15">
      <c r="A34" s="81" t="s">
        <v>29</v>
      </c>
      <c r="B34" s="82"/>
      <c r="C34" s="83"/>
      <c r="D34" s="84"/>
      <c r="E34" s="83"/>
      <c r="F34" s="83"/>
      <c r="G34" s="83"/>
      <c r="H34" s="83"/>
      <c r="I34" s="83"/>
      <c r="J34" s="83"/>
      <c r="K34" s="83"/>
      <c r="L34" s="83"/>
      <c r="M34" s="83"/>
    </row>
    <row r="35" spans="1:13" ht="15">
      <c r="A35" s="81" t="s">
        <v>30</v>
      </c>
      <c r="B35" s="82"/>
      <c r="C35" s="83"/>
      <c r="D35" s="84"/>
      <c r="E35" s="83"/>
      <c r="F35" s="83"/>
      <c r="G35" s="83"/>
      <c r="H35" s="83"/>
      <c r="I35" s="83"/>
      <c r="J35" s="83"/>
      <c r="K35" s="83"/>
      <c r="L35" s="83"/>
      <c r="M35" s="83"/>
    </row>
    <row r="36" spans="1:13" ht="15">
      <c r="A36" s="81" t="s">
        <v>31</v>
      </c>
      <c r="B36" s="82"/>
      <c r="C36" s="83"/>
      <c r="D36" s="84"/>
      <c r="E36" s="83"/>
      <c r="F36" s="83"/>
      <c r="G36" s="83"/>
      <c r="H36" s="83"/>
      <c r="I36" s="83"/>
      <c r="J36" s="83"/>
      <c r="K36" s="83"/>
      <c r="L36" s="83"/>
      <c r="M36" s="83"/>
    </row>
    <row r="37" spans="1:13" ht="15">
      <c r="A37" s="81" t="s">
        <v>32</v>
      </c>
      <c r="B37" s="82"/>
      <c r="C37" s="83"/>
      <c r="D37" s="84"/>
      <c r="E37" s="83"/>
      <c r="F37" s="83"/>
      <c r="G37" s="83"/>
      <c r="H37" s="83"/>
      <c r="I37" s="83"/>
      <c r="J37" s="83"/>
      <c r="K37" s="83"/>
      <c r="L37" s="83"/>
      <c r="M37" s="83"/>
    </row>
    <row r="38" spans="1:13" ht="15">
      <c r="A38" s="81" t="s">
        <v>33</v>
      </c>
      <c r="B38" s="82"/>
      <c r="C38" s="83"/>
      <c r="D38" s="84"/>
      <c r="E38" s="83"/>
      <c r="F38" s="83"/>
      <c r="G38" s="83"/>
      <c r="H38" s="83"/>
      <c r="I38" s="83"/>
      <c r="J38" s="83"/>
      <c r="K38" s="83"/>
      <c r="L38" s="83"/>
      <c r="M38" s="83"/>
    </row>
    <row r="39" spans="1:13" ht="15">
      <c r="A39" s="81" t="s">
        <v>34</v>
      </c>
      <c r="B39" s="82"/>
      <c r="C39" s="83"/>
      <c r="D39" s="84"/>
      <c r="E39" s="83"/>
      <c r="F39" s="83"/>
      <c r="G39" s="83"/>
      <c r="H39" s="83"/>
      <c r="I39" s="83"/>
      <c r="J39" s="83"/>
      <c r="K39" s="83"/>
      <c r="L39" s="83"/>
      <c r="M39" s="83"/>
    </row>
    <row r="40" spans="1:13" ht="15">
      <c r="A40" s="81" t="s">
        <v>35</v>
      </c>
      <c r="B40" s="82"/>
      <c r="C40" s="83"/>
      <c r="D40" s="84"/>
      <c r="E40" s="83"/>
      <c r="F40" s="83"/>
      <c r="G40" s="83"/>
      <c r="H40" s="83"/>
      <c r="I40" s="83"/>
      <c r="J40" s="83"/>
      <c r="K40" s="83"/>
      <c r="L40" s="83"/>
      <c r="M40" s="83"/>
    </row>
    <row r="41" spans="1:13" ht="15">
      <c r="A41" s="81" t="s">
        <v>36</v>
      </c>
      <c r="B41" s="82"/>
      <c r="C41" s="83"/>
      <c r="D41" s="83"/>
      <c r="E41" s="83"/>
      <c r="F41" s="83"/>
      <c r="G41" s="83"/>
      <c r="H41" s="83"/>
      <c r="I41" s="83"/>
      <c r="J41" s="83"/>
      <c r="K41" s="83"/>
      <c r="L41" s="83"/>
      <c r="M41" s="83"/>
    </row>
    <row r="42" spans="1:13" ht="15">
      <c r="A42" s="261" t="s">
        <v>77</v>
      </c>
      <c r="B42" s="261"/>
      <c r="C42" s="261"/>
      <c r="D42" s="261"/>
      <c r="E42" s="261"/>
      <c r="F42" s="261"/>
      <c r="G42" s="261"/>
      <c r="H42" s="261"/>
      <c r="I42" s="261"/>
      <c r="J42" s="261"/>
      <c r="K42" s="261"/>
      <c r="L42" s="261"/>
      <c r="M42" s="261"/>
    </row>
    <row r="43" spans="1:13" ht="19.5" customHeight="1">
      <c r="A43" s="264" t="s">
        <v>95</v>
      </c>
      <c r="B43" s="265"/>
      <c r="C43" s="265"/>
      <c r="D43" s="265"/>
      <c r="E43" s="265"/>
      <c r="F43" s="265"/>
      <c r="G43" s="265"/>
      <c r="H43" s="265"/>
      <c r="I43" s="265"/>
      <c r="J43" s="265"/>
      <c r="K43" s="265"/>
      <c r="L43" s="265"/>
      <c r="M43" s="266"/>
    </row>
    <row r="44" spans="1:13" ht="18.75" customHeight="1">
      <c r="A44" s="264" t="s">
        <v>96</v>
      </c>
      <c r="B44" s="265"/>
      <c r="C44" s="265"/>
      <c r="D44" s="265"/>
      <c r="E44" s="265"/>
      <c r="F44" s="265"/>
      <c r="G44" s="265"/>
      <c r="H44" s="265"/>
      <c r="I44" s="265"/>
      <c r="J44" s="265"/>
      <c r="K44" s="265"/>
      <c r="L44" s="265"/>
      <c r="M44" s="266"/>
    </row>
    <row r="45" spans="1:13" ht="19.5" customHeight="1">
      <c r="A45" s="270" t="s">
        <v>97</v>
      </c>
      <c r="B45" s="270"/>
      <c r="C45" s="270"/>
      <c r="D45" s="270"/>
      <c r="E45" s="270"/>
      <c r="F45" s="270"/>
      <c r="G45" s="270"/>
      <c r="H45" s="270"/>
      <c r="I45" s="270"/>
      <c r="J45" s="270"/>
      <c r="K45" s="270"/>
      <c r="L45" s="270"/>
      <c r="M45" s="270"/>
    </row>
    <row r="46" spans="1:13" ht="32.25" customHeight="1">
      <c r="A46" s="270" t="s">
        <v>98</v>
      </c>
      <c r="B46" s="270"/>
      <c r="C46" s="270"/>
      <c r="D46" s="270"/>
      <c r="E46" s="270"/>
      <c r="F46" s="270"/>
      <c r="G46" s="270"/>
      <c r="H46" s="270"/>
      <c r="I46" s="270"/>
      <c r="J46" s="270"/>
      <c r="K46" s="270"/>
      <c r="L46" s="270"/>
      <c r="M46" s="270"/>
    </row>
    <row r="49" spans="1:13" ht="18.75">
      <c r="A49" s="262" t="s">
        <v>99</v>
      </c>
      <c r="B49" s="262"/>
      <c r="C49" s="262"/>
      <c r="D49" s="262"/>
      <c r="E49" s="262"/>
      <c r="F49" s="262"/>
      <c r="G49" s="262"/>
      <c r="H49" s="262"/>
      <c r="I49" s="262"/>
      <c r="J49" s="262"/>
      <c r="K49" s="262"/>
      <c r="L49" s="262"/>
      <c r="M49" s="262"/>
    </row>
    <row r="50" spans="1:13" ht="18.75" customHeight="1">
      <c r="A50" s="247" t="s">
        <v>94</v>
      </c>
      <c r="B50" s="248"/>
      <c r="C50" s="246" t="s">
        <v>84</v>
      </c>
      <c r="D50" s="271" t="s">
        <v>100</v>
      </c>
      <c r="E50" s="272"/>
      <c r="F50" s="272"/>
      <c r="G50" s="272"/>
      <c r="H50" s="272"/>
      <c r="I50" s="272"/>
      <c r="J50" s="272"/>
      <c r="K50" s="272"/>
      <c r="L50" s="272"/>
      <c r="M50" s="273"/>
    </row>
    <row r="51" spans="1:13" ht="15" customHeight="1">
      <c r="A51" s="249"/>
      <c r="B51" s="250"/>
      <c r="C51" s="246"/>
      <c r="D51" s="90">
        <v>1</v>
      </c>
      <c r="E51" s="90">
        <f>D51+1</f>
        <v>2</v>
      </c>
      <c r="F51" s="90">
        <f aca="true" t="shared" si="4" ref="F51:M51">E51+1</f>
        <v>3</v>
      </c>
      <c r="G51" s="90">
        <f t="shared" si="4"/>
        <v>4</v>
      </c>
      <c r="H51" s="90">
        <f t="shared" si="4"/>
        <v>5</v>
      </c>
      <c r="I51" s="90">
        <f t="shared" si="4"/>
        <v>6</v>
      </c>
      <c r="J51" s="90">
        <f t="shared" si="4"/>
        <v>7</v>
      </c>
      <c r="K51" s="90">
        <f t="shared" si="4"/>
        <v>8</v>
      </c>
      <c r="L51" s="90">
        <f t="shared" si="4"/>
        <v>9</v>
      </c>
      <c r="M51" s="90">
        <f t="shared" si="4"/>
        <v>10</v>
      </c>
    </row>
    <row r="52" spans="1:13" ht="30.75" customHeight="1">
      <c r="A52" s="263" t="s">
        <v>101</v>
      </c>
      <c r="B52" s="263"/>
      <c r="C52" s="176">
        <f>SUM(C53:C54)</f>
        <v>0</v>
      </c>
      <c r="D52" s="91">
        <f>SUM(D53:D54)</f>
        <v>0</v>
      </c>
      <c r="E52" s="91">
        <f aca="true" t="shared" si="5" ref="E52:M52">SUM(E53:E54)</f>
        <v>0</v>
      </c>
      <c r="F52" s="91">
        <f t="shared" si="5"/>
        <v>0</v>
      </c>
      <c r="G52" s="91">
        <f t="shared" si="5"/>
        <v>0</v>
      </c>
      <c r="H52" s="91">
        <f t="shared" si="5"/>
        <v>0</v>
      </c>
      <c r="I52" s="91">
        <f t="shared" si="5"/>
        <v>0</v>
      </c>
      <c r="J52" s="91">
        <f t="shared" si="5"/>
        <v>0</v>
      </c>
      <c r="K52" s="91">
        <f t="shared" si="5"/>
        <v>0</v>
      </c>
      <c r="L52" s="91">
        <f t="shared" si="5"/>
        <v>0</v>
      </c>
      <c r="M52" s="91">
        <f t="shared" si="5"/>
        <v>0</v>
      </c>
    </row>
    <row r="53" spans="1:13" ht="15">
      <c r="A53" s="251" t="s">
        <v>15</v>
      </c>
      <c r="B53" s="251"/>
      <c r="C53" s="177"/>
      <c r="D53" s="92"/>
      <c r="E53" s="92"/>
      <c r="F53" s="92"/>
      <c r="G53" s="92"/>
      <c r="H53" s="92"/>
      <c r="I53" s="92"/>
      <c r="J53" s="92"/>
      <c r="K53" s="92"/>
      <c r="L53" s="92"/>
      <c r="M53" s="92"/>
    </row>
    <row r="54" spans="1:13" ht="15">
      <c r="A54" s="251" t="s">
        <v>16</v>
      </c>
      <c r="B54" s="251"/>
      <c r="C54" s="177"/>
      <c r="D54" s="92"/>
      <c r="E54" s="92"/>
      <c r="F54" s="92"/>
      <c r="G54" s="92"/>
      <c r="H54" s="92"/>
      <c r="I54" s="92"/>
      <c r="J54" s="92"/>
      <c r="K54" s="92"/>
      <c r="L54" s="92"/>
      <c r="M54" s="92"/>
    </row>
    <row r="55" spans="1:13" ht="15">
      <c r="A55" s="268" t="s">
        <v>102</v>
      </c>
      <c r="B55" s="268"/>
      <c r="C55" s="178">
        <f>SUM(C56:C57)</f>
        <v>0</v>
      </c>
      <c r="D55" s="91">
        <f>SUM(D56:D57)</f>
        <v>0</v>
      </c>
      <c r="E55" s="91">
        <f aca="true" t="shared" si="6" ref="E55:M55">SUM(E56:E57)</f>
        <v>0</v>
      </c>
      <c r="F55" s="91">
        <f t="shared" si="6"/>
        <v>0</v>
      </c>
      <c r="G55" s="91">
        <f t="shared" si="6"/>
        <v>0</v>
      </c>
      <c r="H55" s="91">
        <f t="shared" si="6"/>
        <v>0</v>
      </c>
      <c r="I55" s="91">
        <f t="shared" si="6"/>
        <v>0</v>
      </c>
      <c r="J55" s="91">
        <f t="shared" si="6"/>
        <v>0</v>
      </c>
      <c r="K55" s="91">
        <f t="shared" si="6"/>
        <v>0</v>
      </c>
      <c r="L55" s="91">
        <f t="shared" si="6"/>
        <v>0</v>
      </c>
      <c r="M55" s="91">
        <f t="shared" si="6"/>
        <v>0</v>
      </c>
    </row>
    <row r="56" spans="1:13" ht="15">
      <c r="A56" s="251" t="s">
        <v>1</v>
      </c>
      <c r="B56" s="251"/>
      <c r="C56" s="177"/>
      <c r="D56" s="92"/>
      <c r="E56" s="92"/>
      <c r="F56" s="92"/>
      <c r="G56" s="92"/>
      <c r="H56" s="92"/>
      <c r="I56" s="92"/>
      <c r="J56" s="92"/>
      <c r="K56" s="92"/>
      <c r="L56" s="92"/>
      <c r="M56" s="92"/>
    </row>
    <row r="57" spans="1:13" ht="15">
      <c r="A57" s="251" t="s">
        <v>6</v>
      </c>
      <c r="B57" s="251"/>
      <c r="C57" s="177"/>
      <c r="D57" s="92"/>
      <c r="E57" s="92"/>
      <c r="F57" s="92"/>
      <c r="G57" s="92"/>
      <c r="H57" s="92"/>
      <c r="I57" s="92"/>
      <c r="J57" s="92"/>
      <c r="K57" s="92"/>
      <c r="L57" s="92"/>
      <c r="M57" s="92"/>
    </row>
    <row r="58" spans="1:13" ht="15">
      <c r="A58" s="268" t="s">
        <v>103</v>
      </c>
      <c r="B58" s="268"/>
      <c r="C58" s="178">
        <f>SUM(C59:C60)</f>
        <v>0</v>
      </c>
      <c r="D58" s="91">
        <f>SUM(D59:D60)</f>
        <v>0</v>
      </c>
      <c r="E58" s="91">
        <f aca="true" t="shared" si="7" ref="E58:M58">SUM(E59:E60)</f>
        <v>0</v>
      </c>
      <c r="F58" s="91">
        <f t="shared" si="7"/>
        <v>0</v>
      </c>
      <c r="G58" s="91">
        <f t="shared" si="7"/>
        <v>0</v>
      </c>
      <c r="H58" s="91">
        <f t="shared" si="7"/>
        <v>0</v>
      </c>
      <c r="I58" s="91">
        <f t="shared" si="7"/>
        <v>0</v>
      </c>
      <c r="J58" s="91">
        <f t="shared" si="7"/>
        <v>0</v>
      </c>
      <c r="K58" s="91">
        <f t="shared" si="7"/>
        <v>0</v>
      </c>
      <c r="L58" s="91">
        <f t="shared" si="7"/>
        <v>0</v>
      </c>
      <c r="M58" s="91">
        <f t="shared" si="7"/>
        <v>0</v>
      </c>
    </row>
    <row r="59" spans="1:13" ht="15">
      <c r="A59" s="251" t="s">
        <v>2</v>
      </c>
      <c r="B59" s="251"/>
      <c r="C59" s="177"/>
      <c r="D59" s="92"/>
      <c r="E59" s="92"/>
      <c r="F59" s="92"/>
      <c r="G59" s="92"/>
      <c r="H59" s="92"/>
      <c r="I59" s="92"/>
      <c r="J59" s="92"/>
      <c r="K59" s="92"/>
      <c r="L59" s="92"/>
      <c r="M59" s="92"/>
    </row>
    <row r="60" spans="1:13" ht="15">
      <c r="A60" s="251" t="s">
        <v>3</v>
      </c>
      <c r="B60" s="251"/>
      <c r="C60" s="177"/>
      <c r="D60" s="92"/>
      <c r="E60" s="92"/>
      <c r="F60" s="92"/>
      <c r="G60" s="92"/>
      <c r="H60" s="92"/>
      <c r="I60" s="92"/>
      <c r="J60" s="92"/>
      <c r="K60" s="92"/>
      <c r="L60" s="92"/>
      <c r="M60" s="92"/>
    </row>
    <row r="61" spans="1:13" ht="15">
      <c r="A61" s="268" t="s">
        <v>104</v>
      </c>
      <c r="B61" s="268"/>
      <c r="C61" s="178">
        <f>SUM(C62:C63)</f>
        <v>0</v>
      </c>
      <c r="D61" s="91">
        <f>SUM(D62:D63)</f>
        <v>0</v>
      </c>
      <c r="E61" s="91">
        <f aca="true" t="shared" si="8" ref="E61:M61">SUM(E62:E63)</f>
        <v>0</v>
      </c>
      <c r="F61" s="91">
        <f t="shared" si="8"/>
        <v>0</v>
      </c>
      <c r="G61" s="91">
        <f t="shared" si="8"/>
        <v>0</v>
      </c>
      <c r="H61" s="91">
        <f t="shared" si="8"/>
        <v>0</v>
      </c>
      <c r="I61" s="91">
        <f t="shared" si="8"/>
        <v>0</v>
      </c>
      <c r="J61" s="91">
        <f t="shared" si="8"/>
        <v>0</v>
      </c>
      <c r="K61" s="91">
        <f t="shared" si="8"/>
        <v>0</v>
      </c>
      <c r="L61" s="91">
        <f t="shared" si="8"/>
        <v>0</v>
      </c>
      <c r="M61" s="91">
        <f t="shared" si="8"/>
        <v>0</v>
      </c>
    </row>
    <row r="62" spans="1:13" ht="15">
      <c r="A62" s="267" t="s">
        <v>7</v>
      </c>
      <c r="B62" s="267"/>
      <c r="C62" s="180"/>
      <c r="D62" s="92"/>
      <c r="E62" s="92"/>
      <c r="F62" s="92"/>
      <c r="G62" s="92"/>
      <c r="H62" s="92"/>
      <c r="I62" s="92"/>
      <c r="J62" s="92"/>
      <c r="K62" s="92"/>
      <c r="L62" s="92"/>
      <c r="M62" s="92"/>
    </row>
    <row r="63" spans="1:13" ht="15">
      <c r="A63" s="267" t="s">
        <v>8</v>
      </c>
      <c r="B63" s="267"/>
      <c r="C63" s="177"/>
      <c r="D63" s="92"/>
      <c r="E63" s="92"/>
      <c r="F63" s="92"/>
      <c r="G63" s="92"/>
      <c r="H63" s="92"/>
      <c r="I63" s="92"/>
      <c r="J63" s="92"/>
      <c r="K63" s="92"/>
      <c r="L63" s="92"/>
      <c r="M63" s="92"/>
    </row>
    <row r="64" spans="1:13" ht="15">
      <c r="A64" s="245" t="s">
        <v>105</v>
      </c>
      <c r="B64" s="245"/>
      <c r="C64" s="179">
        <f>C52+C55+C58+C61</f>
        <v>0</v>
      </c>
      <c r="D64" s="93">
        <f>D52+D55+D58+D61</f>
        <v>0</v>
      </c>
      <c r="E64" s="93">
        <f aca="true" t="shared" si="9" ref="E64:M64">E52+E55+E58+E61</f>
        <v>0</v>
      </c>
      <c r="F64" s="93">
        <f t="shared" si="9"/>
        <v>0</v>
      </c>
      <c r="G64" s="93">
        <f t="shared" si="9"/>
        <v>0</v>
      </c>
      <c r="H64" s="93">
        <f t="shared" si="9"/>
        <v>0</v>
      </c>
      <c r="I64" s="93">
        <f t="shared" si="9"/>
        <v>0</v>
      </c>
      <c r="J64" s="93">
        <f t="shared" si="9"/>
        <v>0</v>
      </c>
      <c r="K64" s="93">
        <f t="shared" si="9"/>
        <v>0</v>
      </c>
      <c r="L64" s="93">
        <f t="shared" si="9"/>
        <v>0</v>
      </c>
      <c r="M64" s="93">
        <f t="shared" si="9"/>
        <v>0</v>
      </c>
    </row>
    <row r="65" spans="1:13" ht="15">
      <c r="A65" s="261" t="s">
        <v>77</v>
      </c>
      <c r="B65" s="261"/>
      <c r="C65" s="261"/>
      <c r="D65" s="261"/>
      <c r="E65" s="261"/>
      <c r="F65" s="261"/>
      <c r="G65" s="261"/>
      <c r="H65" s="261"/>
      <c r="I65" s="261"/>
      <c r="J65" s="261"/>
      <c r="K65" s="261"/>
      <c r="L65" s="261"/>
      <c r="M65" s="261"/>
    </row>
    <row r="66" spans="1:13" ht="15">
      <c r="A66" s="260" t="s">
        <v>284</v>
      </c>
      <c r="B66" s="260"/>
      <c r="C66" s="260"/>
      <c r="D66" s="260"/>
      <c r="E66" s="260"/>
      <c r="F66" s="260"/>
      <c r="G66" s="260"/>
      <c r="H66" s="260"/>
      <c r="I66" s="260"/>
      <c r="J66" s="260"/>
      <c r="K66" s="260"/>
      <c r="L66" s="260"/>
      <c r="M66" s="260"/>
    </row>
    <row r="67" spans="1:13" ht="18.75" customHeight="1">
      <c r="A67" s="260" t="s">
        <v>106</v>
      </c>
      <c r="B67" s="260"/>
      <c r="C67" s="260"/>
      <c r="D67" s="260"/>
      <c r="E67" s="260"/>
      <c r="F67" s="260"/>
      <c r="G67" s="260"/>
      <c r="H67" s="260"/>
      <c r="I67" s="260"/>
      <c r="J67" s="260"/>
      <c r="K67" s="260"/>
      <c r="L67" s="260"/>
      <c r="M67" s="260"/>
    </row>
  </sheetData>
  <sheetProtection formatCells="0" formatColumns="0" formatRows="0" selectLockedCells="1"/>
  <mergeCells count="42">
    <mergeCell ref="A61:B61"/>
    <mergeCell ref="A2:M2"/>
    <mergeCell ref="A19:M19"/>
    <mergeCell ref="A12:M12"/>
    <mergeCell ref="A6:M6"/>
    <mergeCell ref="A3:A5"/>
    <mergeCell ref="A60:B60"/>
    <mergeCell ref="C30:C31"/>
    <mergeCell ref="A46:M46"/>
    <mergeCell ref="A27:M27"/>
    <mergeCell ref="D3:M3"/>
    <mergeCell ref="A1:M1"/>
    <mergeCell ref="D30:M30"/>
    <mergeCell ref="A42:M42"/>
    <mergeCell ref="A43:M43"/>
    <mergeCell ref="A55:B55"/>
    <mergeCell ref="A59:B59"/>
    <mergeCell ref="A29:M29"/>
    <mergeCell ref="A30:A31"/>
    <mergeCell ref="A45:M45"/>
    <mergeCell ref="D50:M50"/>
    <mergeCell ref="A54:B54"/>
    <mergeCell ref="A67:M67"/>
    <mergeCell ref="A65:M65"/>
    <mergeCell ref="A66:M66"/>
    <mergeCell ref="A49:M49"/>
    <mergeCell ref="A52:B52"/>
    <mergeCell ref="A44:M44"/>
    <mergeCell ref="A62:B62"/>
    <mergeCell ref="A63:B63"/>
    <mergeCell ref="A57:B57"/>
    <mergeCell ref="A58:B58"/>
    <mergeCell ref="A64:B64"/>
    <mergeCell ref="C50:C51"/>
    <mergeCell ref="A50:B51"/>
    <mergeCell ref="A56:B56"/>
    <mergeCell ref="C3:C5"/>
    <mergeCell ref="A26:M26"/>
    <mergeCell ref="B3:B5"/>
    <mergeCell ref="A25:M25"/>
    <mergeCell ref="B30:B31"/>
    <mergeCell ref="A53:B53"/>
  </mergeCells>
  <printOptions/>
  <pageMargins left="0.34" right="0.21" top="0.28" bottom="0.29" header="0.17" footer="0.17"/>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N59"/>
  <sheetViews>
    <sheetView showGridLines="0" zoomScalePageLayoutView="0" workbookViewId="0" topLeftCell="A1">
      <selection activeCell="D43" sqref="D43"/>
    </sheetView>
  </sheetViews>
  <sheetFormatPr defaultColWidth="11.421875" defaultRowHeight="12.75"/>
  <cols>
    <col min="1" max="1" width="25.00390625" style="23" customWidth="1"/>
    <col min="2" max="2" width="20.7109375" style="23" customWidth="1"/>
    <col min="3" max="3" width="14.00390625" style="23" customWidth="1"/>
    <col min="4" max="13" width="12.00390625" style="23" customWidth="1"/>
    <col min="14" max="16384" width="11.421875" style="23" customWidth="1"/>
  </cols>
  <sheetData>
    <row r="1" spans="1:14" ht="20.25" customHeight="1">
      <c r="A1" s="314" t="s">
        <v>107</v>
      </c>
      <c r="B1" s="314"/>
      <c r="C1" s="314"/>
      <c r="D1" s="314"/>
      <c r="E1" s="314"/>
      <c r="F1" s="314"/>
      <c r="G1" s="314"/>
      <c r="H1" s="314"/>
      <c r="I1" s="314"/>
      <c r="J1" s="314"/>
      <c r="K1" s="314"/>
      <c r="L1" s="314"/>
      <c r="M1" s="314"/>
      <c r="N1" s="18"/>
    </row>
    <row r="2" spans="1:14" ht="23.25" customHeight="1">
      <c r="A2" s="315" t="s">
        <v>108</v>
      </c>
      <c r="B2" s="296"/>
      <c r="C2" s="296"/>
      <c r="D2" s="296"/>
      <c r="E2" s="296"/>
      <c r="F2" s="296"/>
      <c r="G2" s="296"/>
      <c r="H2" s="296"/>
      <c r="I2" s="296"/>
      <c r="J2" s="296"/>
      <c r="K2" s="296"/>
      <c r="L2" s="296"/>
      <c r="M2" s="316"/>
      <c r="N2" s="18"/>
    </row>
    <row r="3" spans="1:14" ht="21.75" customHeight="1">
      <c r="A3" s="291" t="s">
        <v>109</v>
      </c>
      <c r="B3" s="291"/>
      <c r="C3" s="291"/>
      <c r="D3" s="287" t="s">
        <v>85</v>
      </c>
      <c r="E3" s="287"/>
      <c r="F3" s="287"/>
      <c r="G3" s="287"/>
      <c r="H3" s="287"/>
      <c r="I3" s="287"/>
      <c r="J3" s="287"/>
      <c r="K3" s="287"/>
      <c r="L3" s="287"/>
      <c r="M3" s="287"/>
      <c r="N3" s="18"/>
    </row>
    <row r="4" spans="1:14" s="44" customFormat="1" ht="14.25" customHeight="1">
      <c r="A4" s="290" t="s">
        <v>113</v>
      </c>
      <c r="B4" s="287" t="s">
        <v>83</v>
      </c>
      <c r="C4" s="288" t="s">
        <v>84</v>
      </c>
      <c r="D4" s="95">
        <f>'6.3. Структ. и распоред инв.'!C4</f>
        <v>0</v>
      </c>
      <c r="E4" s="95">
        <f>D4+1</f>
        <v>1</v>
      </c>
      <c r="F4" s="95">
        <f aca="true" t="shared" si="0" ref="F4:M4">E4+1</f>
        <v>2</v>
      </c>
      <c r="G4" s="95">
        <f t="shared" si="0"/>
        <v>3</v>
      </c>
      <c r="H4" s="95">
        <f t="shared" si="0"/>
        <v>4</v>
      </c>
      <c r="I4" s="95">
        <f t="shared" si="0"/>
        <v>5</v>
      </c>
      <c r="J4" s="95">
        <f t="shared" si="0"/>
        <v>6</v>
      </c>
      <c r="K4" s="95">
        <f t="shared" si="0"/>
        <v>7</v>
      </c>
      <c r="L4" s="95">
        <f t="shared" si="0"/>
        <v>8</v>
      </c>
      <c r="M4" s="95">
        <f t="shared" si="0"/>
        <v>9</v>
      </c>
      <c r="N4" s="65"/>
    </row>
    <row r="5" spans="1:14" s="44" customFormat="1" ht="18.75" customHeight="1">
      <c r="A5" s="290"/>
      <c r="B5" s="287"/>
      <c r="C5" s="289"/>
      <c r="D5" s="96">
        <v>1</v>
      </c>
      <c r="E5" s="96">
        <v>2</v>
      </c>
      <c r="F5" s="96">
        <v>3</v>
      </c>
      <c r="G5" s="96">
        <v>4</v>
      </c>
      <c r="H5" s="96">
        <v>5</v>
      </c>
      <c r="I5" s="96">
        <v>6</v>
      </c>
      <c r="J5" s="96">
        <v>7</v>
      </c>
      <c r="K5" s="96">
        <v>8</v>
      </c>
      <c r="L5" s="96">
        <v>9</v>
      </c>
      <c r="M5" s="96">
        <v>10</v>
      </c>
      <c r="N5" s="65"/>
    </row>
    <row r="6" spans="1:14" ht="17.25" customHeight="1">
      <c r="A6" s="213" t="s">
        <v>220</v>
      </c>
      <c r="B6" s="58"/>
      <c r="C6" s="59"/>
      <c r="D6" s="59"/>
      <c r="E6" s="59"/>
      <c r="F6" s="59"/>
      <c r="G6" s="59"/>
      <c r="H6" s="59"/>
      <c r="I6" s="59"/>
      <c r="J6" s="59"/>
      <c r="K6" s="59"/>
      <c r="L6" s="59"/>
      <c r="M6" s="59"/>
      <c r="N6" s="18"/>
    </row>
    <row r="7" spans="1:14" ht="17.25" customHeight="1">
      <c r="A7" s="213" t="s">
        <v>221</v>
      </c>
      <c r="B7" s="58"/>
      <c r="C7" s="59"/>
      <c r="D7" s="59"/>
      <c r="E7" s="59"/>
      <c r="F7" s="59"/>
      <c r="G7" s="59"/>
      <c r="H7" s="59"/>
      <c r="I7" s="59"/>
      <c r="J7" s="59"/>
      <c r="K7" s="59"/>
      <c r="L7" s="59"/>
      <c r="M7" s="59"/>
      <c r="N7" s="18"/>
    </row>
    <row r="8" spans="1:14" ht="17.25" customHeight="1">
      <c r="A8" s="170" t="s">
        <v>222</v>
      </c>
      <c r="B8" s="58"/>
      <c r="C8" s="59"/>
      <c r="D8" s="59"/>
      <c r="E8" s="59"/>
      <c r="F8" s="59"/>
      <c r="G8" s="59"/>
      <c r="H8" s="59"/>
      <c r="I8" s="59"/>
      <c r="J8" s="59"/>
      <c r="K8" s="59"/>
      <c r="L8" s="59"/>
      <c r="M8" s="59"/>
      <c r="N8" s="18"/>
    </row>
    <row r="9" spans="1:14" ht="17.25" customHeight="1">
      <c r="A9" s="170" t="s">
        <v>223</v>
      </c>
      <c r="B9" s="58"/>
      <c r="C9" s="59"/>
      <c r="D9" s="59"/>
      <c r="E9" s="59"/>
      <c r="F9" s="59"/>
      <c r="G9" s="59"/>
      <c r="H9" s="59"/>
      <c r="I9" s="59"/>
      <c r="J9" s="59"/>
      <c r="K9" s="59"/>
      <c r="L9" s="59"/>
      <c r="M9" s="59"/>
      <c r="N9" s="18"/>
    </row>
    <row r="10" spans="1:14" ht="17.25" customHeight="1">
      <c r="A10" s="170" t="s">
        <v>224</v>
      </c>
      <c r="B10" s="58"/>
      <c r="C10" s="59"/>
      <c r="D10" s="59"/>
      <c r="E10" s="59"/>
      <c r="F10" s="59"/>
      <c r="G10" s="59"/>
      <c r="H10" s="59"/>
      <c r="I10" s="59"/>
      <c r="J10" s="59"/>
      <c r="K10" s="59"/>
      <c r="L10" s="59"/>
      <c r="M10" s="59"/>
      <c r="N10" s="18"/>
    </row>
    <row r="11" spans="1:14" ht="17.25" customHeight="1">
      <c r="A11" s="170" t="s">
        <v>225</v>
      </c>
      <c r="B11" s="58"/>
      <c r="C11" s="59"/>
      <c r="D11" s="59"/>
      <c r="E11" s="59"/>
      <c r="F11" s="59"/>
      <c r="G11" s="59"/>
      <c r="H11" s="59"/>
      <c r="I11" s="59"/>
      <c r="J11" s="59"/>
      <c r="K11" s="59"/>
      <c r="L11" s="59"/>
      <c r="M11" s="59"/>
      <c r="N11" s="18"/>
    </row>
    <row r="12" spans="1:14" ht="17.25" customHeight="1">
      <c r="A12" s="170" t="s">
        <v>226</v>
      </c>
      <c r="B12" s="58"/>
      <c r="C12" s="59"/>
      <c r="D12" s="59"/>
      <c r="E12" s="59"/>
      <c r="F12" s="59"/>
      <c r="G12" s="59"/>
      <c r="H12" s="59"/>
      <c r="I12" s="59"/>
      <c r="J12" s="59"/>
      <c r="K12" s="59"/>
      <c r="L12" s="59"/>
      <c r="M12" s="59"/>
      <c r="N12" s="18"/>
    </row>
    <row r="13" spans="1:14" ht="17.25" customHeight="1">
      <c r="A13" s="170" t="s">
        <v>227</v>
      </c>
      <c r="B13" s="58"/>
      <c r="C13" s="59"/>
      <c r="D13" s="59"/>
      <c r="E13" s="59"/>
      <c r="F13" s="59"/>
      <c r="G13" s="59"/>
      <c r="H13" s="59"/>
      <c r="I13" s="59"/>
      <c r="J13" s="59"/>
      <c r="K13" s="59"/>
      <c r="L13" s="59"/>
      <c r="M13" s="59"/>
      <c r="N13" s="18"/>
    </row>
    <row r="14" spans="1:14" ht="17.25" customHeight="1">
      <c r="A14" s="170" t="s">
        <v>228</v>
      </c>
      <c r="B14" s="58"/>
      <c r="C14" s="59"/>
      <c r="D14" s="59"/>
      <c r="E14" s="59"/>
      <c r="F14" s="59"/>
      <c r="G14" s="59"/>
      <c r="H14" s="59"/>
      <c r="I14" s="59"/>
      <c r="J14" s="59"/>
      <c r="K14" s="59"/>
      <c r="L14" s="59"/>
      <c r="M14" s="59"/>
      <c r="N14" s="18"/>
    </row>
    <row r="15" spans="1:14" ht="17.25" customHeight="1">
      <c r="A15" s="170" t="s">
        <v>229</v>
      </c>
      <c r="B15" s="58"/>
      <c r="C15" s="59"/>
      <c r="D15" s="59"/>
      <c r="E15" s="59"/>
      <c r="F15" s="59"/>
      <c r="G15" s="59"/>
      <c r="H15" s="59"/>
      <c r="I15" s="59"/>
      <c r="J15" s="59"/>
      <c r="K15" s="59"/>
      <c r="L15" s="59"/>
      <c r="M15" s="59"/>
      <c r="N15" s="18"/>
    </row>
    <row r="16" spans="1:14" ht="21.75" customHeight="1">
      <c r="A16" s="291" t="s">
        <v>111</v>
      </c>
      <c r="B16" s="291"/>
      <c r="C16" s="291"/>
      <c r="D16" s="292" t="s">
        <v>110</v>
      </c>
      <c r="E16" s="293"/>
      <c r="F16" s="293"/>
      <c r="G16" s="293"/>
      <c r="H16" s="293"/>
      <c r="I16" s="293"/>
      <c r="J16" s="293"/>
      <c r="K16" s="293"/>
      <c r="L16" s="293"/>
      <c r="M16" s="294"/>
      <c r="N16" s="18"/>
    </row>
    <row r="17" spans="1:14" ht="14.25" customHeight="1">
      <c r="A17" s="288" t="s">
        <v>113</v>
      </c>
      <c r="B17" s="287" t="s">
        <v>112</v>
      </c>
      <c r="C17" s="287" t="s">
        <v>84</v>
      </c>
      <c r="D17" s="97">
        <f aca="true" t="shared" si="1" ref="D17:M17">D4</f>
        <v>0</v>
      </c>
      <c r="E17" s="97">
        <f t="shared" si="1"/>
        <v>1</v>
      </c>
      <c r="F17" s="97">
        <f t="shared" si="1"/>
        <v>2</v>
      </c>
      <c r="G17" s="97">
        <f t="shared" si="1"/>
        <v>3</v>
      </c>
      <c r="H17" s="97">
        <f t="shared" si="1"/>
        <v>4</v>
      </c>
      <c r="I17" s="97">
        <f t="shared" si="1"/>
        <v>5</v>
      </c>
      <c r="J17" s="97">
        <f t="shared" si="1"/>
        <v>6</v>
      </c>
      <c r="K17" s="97">
        <f t="shared" si="1"/>
        <v>7</v>
      </c>
      <c r="L17" s="97">
        <f t="shared" si="1"/>
        <v>8</v>
      </c>
      <c r="M17" s="97">
        <f t="shared" si="1"/>
        <v>9</v>
      </c>
      <c r="N17" s="18"/>
    </row>
    <row r="18" spans="1:14" ht="14.25" customHeight="1">
      <c r="A18" s="289"/>
      <c r="B18" s="287"/>
      <c r="C18" s="287"/>
      <c r="D18" s="98">
        <v>1</v>
      </c>
      <c r="E18" s="98">
        <v>2</v>
      </c>
      <c r="F18" s="98">
        <v>3</v>
      </c>
      <c r="G18" s="98">
        <v>4</v>
      </c>
      <c r="H18" s="98">
        <v>5</v>
      </c>
      <c r="I18" s="98">
        <v>6</v>
      </c>
      <c r="J18" s="98">
        <v>7</v>
      </c>
      <c r="K18" s="98">
        <v>8</v>
      </c>
      <c r="L18" s="98">
        <v>9</v>
      </c>
      <c r="M18" s="98">
        <v>10</v>
      </c>
      <c r="N18" s="18"/>
    </row>
    <row r="19" spans="1:14" ht="17.25" customHeight="1">
      <c r="A19" s="214" t="str">
        <f>A6</f>
        <v>производа/услуге1</v>
      </c>
      <c r="B19" s="60"/>
      <c r="C19" s="60"/>
      <c r="D19" s="60"/>
      <c r="E19" s="60"/>
      <c r="F19" s="60"/>
      <c r="G19" s="60"/>
      <c r="H19" s="60"/>
      <c r="I19" s="60"/>
      <c r="J19" s="60"/>
      <c r="K19" s="60"/>
      <c r="L19" s="60"/>
      <c r="M19" s="60"/>
      <c r="N19" s="18"/>
    </row>
    <row r="20" spans="1:14" ht="17.25" customHeight="1">
      <c r="A20" s="214" t="str">
        <f aca="true" t="shared" si="2" ref="A20:A28">A7</f>
        <v>производа/услуге2</v>
      </c>
      <c r="B20" s="60"/>
      <c r="C20" s="60"/>
      <c r="D20" s="60"/>
      <c r="E20" s="60"/>
      <c r="F20" s="60"/>
      <c r="G20" s="60"/>
      <c r="H20" s="60"/>
      <c r="I20" s="60"/>
      <c r="J20" s="60"/>
      <c r="K20" s="60"/>
      <c r="L20" s="60"/>
      <c r="M20" s="60"/>
      <c r="N20" s="18"/>
    </row>
    <row r="21" spans="1:14" ht="17.25" customHeight="1">
      <c r="A21" s="214" t="str">
        <f t="shared" si="2"/>
        <v>производа/услуге3</v>
      </c>
      <c r="B21" s="60"/>
      <c r="C21" s="60"/>
      <c r="D21" s="60"/>
      <c r="E21" s="60"/>
      <c r="F21" s="60"/>
      <c r="G21" s="60"/>
      <c r="H21" s="60"/>
      <c r="I21" s="60"/>
      <c r="J21" s="60"/>
      <c r="K21" s="60"/>
      <c r="L21" s="60"/>
      <c r="M21" s="60"/>
      <c r="N21" s="18"/>
    </row>
    <row r="22" spans="1:14" ht="17.25" customHeight="1">
      <c r="A22" s="214" t="str">
        <f t="shared" si="2"/>
        <v>производа/услуге4</v>
      </c>
      <c r="B22" s="60"/>
      <c r="C22" s="60"/>
      <c r="D22" s="60"/>
      <c r="E22" s="60"/>
      <c r="F22" s="60"/>
      <c r="G22" s="60"/>
      <c r="H22" s="60"/>
      <c r="I22" s="60"/>
      <c r="J22" s="60"/>
      <c r="K22" s="60"/>
      <c r="L22" s="60"/>
      <c r="M22" s="60"/>
      <c r="N22" s="18"/>
    </row>
    <row r="23" spans="1:14" ht="17.25" customHeight="1">
      <c r="A23" s="214" t="str">
        <f t="shared" si="2"/>
        <v>производа/услуге5</v>
      </c>
      <c r="B23" s="60"/>
      <c r="C23" s="60"/>
      <c r="D23" s="60"/>
      <c r="E23" s="60"/>
      <c r="F23" s="60"/>
      <c r="G23" s="60"/>
      <c r="H23" s="60"/>
      <c r="I23" s="60"/>
      <c r="J23" s="60"/>
      <c r="K23" s="60"/>
      <c r="L23" s="60"/>
      <c r="M23" s="60"/>
      <c r="N23" s="18"/>
    </row>
    <row r="24" spans="1:14" ht="17.25" customHeight="1">
      <c r="A24" s="214" t="str">
        <f t="shared" si="2"/>
        <v>производа/услуге6</v>
      </c>
      <c r="B24" s="60"/>
      <c r="C24" s="60"/>
      <c r="D24" s="60"/>
      <c r="E24" s="60"/>
      <c r="F24" s="60"/>
      <c r="G24" s="60"/>
      <c r="H24" s="60"/>
      <c r="I24" s="60"/>
      <c r="J24" s="60"/>
      <c r="K24" s="60"/>
      <c r="L24" s="60"/>
      <c r="M24" s="60"/>
      <c r="N24" s="18"/>
    </row>
    <row r="25" spans="1:14" ht="17.25" customHeight="1">
      <c r="A25" s="214" t="str">
        <f t="shared" si="2"/>
        <v>производа/услуге7</v>
      </c>
      <c r="B25" s="60"/>
      <c r="C25" s="60"/>
      <c r="D25" s="60"/>
      <c r="E25" s="60"/>
      <c r="F25" s="60"/>
      <c r="G25" s="60"/>
      <c r="H25" s="60"/>
      <c r="I25" s="60"/>
      <c r="J25" s="60"/>
      <c r="K25" s="60"/>
      <c r="L25" s="60"/>
      <c r="M25" s="60"/>
      <c r="N25" s="18"/>
    </row>
    <row r="26" spans="1:14" ht="17.25" customHeight="1">
      <c r="A26" s="214" t="str">
        <f t="shared" si="2"/>
        <v>производа/услуге8</v>
      </c>
      <c r="B26" s="60"/>
      <c r="C26" s="60"/>
      <c r="D26" s="60"/>
      <c r="E26" s="60"/>
      <c r="F26" s="60"/>
      <c r="G26" s="60"/>
      <c r="H26" s="60"/>
      <c r="I26" s="60"/>
      <c r="J26" s="60"/>
      <c r="K26" s="60"/>
      <c r="L26" s="60"/>
      <c r="M26" s="60"/>
      <c r="N26" s="18"/>
    </row>
    <row r="27" spans="1:14" ht="17.25" customHeight="1">
      <c r="A27" s="214" t="str">
        <f t="shared" si="2"/>
        <v>производа/услуге9</v>
      </c>
      <c r="B27" s="60"/>
      <c r="C27" s="60"/>
      <c r="D27" s="60"/>
      <c r="E27" s="60"/>
      <c r="F27" s="60"/>
      <c r="G27" s="60"/>
      <c r="H27" s="60"/>
      <c r="I27" s="60"/>
      <c r="J27" s="60"/>
      <c r="K27" s="60"/>
      <c r="L27" s="60"/>
      <c r="M27" s="60"/>
      <c r="N27" s="18"/>
    </row>
    <row r="28" spans="1:14" ht="17.25" customHeight="1">
      <c r="A28" s="214" t="str">
        <f t="shared" si="2"/>
        <v>производа/услуге10</v>
      </c>
      <c r="B28" s="60"/>
      <c r="C28" s="60"/>
      <c r="D28" s="60"/>
      <c r="E28" s="60"/>
      <c r="F28" s="60"/>
      <c r="G28" s="60"/>
      <c r="H28" s="60"/>
      <c r="I28" s="60"/>
      <c r="J28" s="60"/>
      <c r="K28" s="60"/>
      <c r="L28" s="60"/>
      <c r="M28" s="60"/>
      <c r="N28" s="18"/>
    </row>
    <row r="29" spans="1:14" ht="17.25" customHeight="1">
      <c r="A29" s="261" t="s">
        <v>77</v>
      </c>
      <c r="B29" s="261"/>
      <c r="C29" s="261"/>
      <c r="D29" s="261"/>
      <c r="E29" s="261"/>
      <c r="F29" s="261"/>
      <c r="G29" s="261"/>
      <c r="H29" s="261"/>
      <c r="I29" s="261"/>
      <c r="J29" s="261"/>
      <c r="K29" s="261"/>
      <c r="L29" s="261"/>
      <c r="M29" s="261"/>
      <c r="N29" s="18"/>
    </row>
    <row r="30" spans="1:14" ht="28.5" customHeight="1">
      <c r="A30" s="297" t="s">
        <v>114</v>
      </c>
      <c r="B30" s="298"/>
      <c r="C30" s="298"/>
      <c r="D30" s="298"/>
      <c r="E30" s="298"/>
      <c r="F30" s="298"/>
      <c r="G30" s="298"/>
      <c r="H30" s="298"/>
      <c r="I30" s="298"/>
      <c r="J30" s="298"/>
      <c r="K30" s="298"/>
      <c r="L30" s="298"/>
      <c r="M30" s="299"/>
      <c r="N30" s="18"/>
    </row>
    <row r="31" spans="1:14" ht="28.5" customHeight="1">
      <c r="A31" s="297" t="s">
        <v>115</v>
      </c>
      <c r="B31" s="298"/>
      <c r="C31" s="298"/>
      <c r="D31" s="298"/>
      <c r="E31" s="298"/>
      <c r="F31" s="298"/>
      <c r="G31" s="298"/>
      <c r="H31" s="298"/>
      <c r="I31" s="298"/>
      <c r="J31" s="298"/>
      <c r="K31" s="298"/>
      <c r="L31" s="298"/>
      <c r="M31" s="299"/>
      <c r="N31" s="18"/>
    </row>
    <row r="32" spans="1:14" ht="17.25" customHeight="1">
      <c r="A32" s="205"/>
      <c r="B32" s="206"/>
      <c r="C32" s="206"/>
      <c r="D32" s="206"/>
      <c r="E32" s="206"/>
      <c r="F32" s="206"/>
      <c r="G32" s="206"/>
      <c r="H32" s="206"/>
      <c r="I32" s="206"/>
      <c r="J32" s="206"/>
      <c r="K32" s="206"/>
      <c r="L32" s="206"/>
      <c r="M32" s="207"/>
      <c r="N32" s="18"/>
    </row>
    <row r="33" spans="1:14" ht="21.75" customHeight="1">
      <c r="A33" s="296" t="s">
        <v>116</v>
      </c>
      <c r="B33" s="296"/>
      <c r="C33" s="296"/>
      <c r="D33" s="296"/>
      <c r="E33" s="296"/>
      <c r="F33" s="296"/>
      <c r="G33" s="296"/>
      <c r="H33" s="296"/>
      <c r="I33" s="296"/>
      <c r="J33" s="296"/>
      <c r="K33" s="296"/>
      <c r="L33" s="296"/>
      <c r="M33" s="296"/>
      <c r="N33" s="18"/>
    </row>
    <row r="34" spans="1:14" ht="21.75" customHeight="1">
      <c r="A34" s="295" t="s">
        <v>117</v>
      </c>
      <c r="B34" s="295"/>
      <c r="C34" s="313" t="s">
        <v>84</v>
      </c>
      <c r="D34" s="307" t="s">
        <v>100</v>
      </c>
      <c r="E34" s="307"/>
      <c r="F34" s="307"/>
      <c r="G34" s="307"/>
      <c r="H34" s="307"/>
      <c r="I34" s="307"/>
      <c r="J34" s="307"/>
      <c r="K34" s="307"/>
      <c r="L34" s="307"/>
      <c r="M34" s="307"/>
      <c r="N34" s="18"/>
    </row>
    <row r="35" spans="1:14" s="45" customFormat="1" ht="14.25" customHeight="1">
      <c r="A35" s="295"/>
      <c r="B35" s="295"/>
      <c r="C35" s="313"/>
      <c r="D35" s="99">
        <f aca="true" t="shared" si="3" ref="D35:M35">D17</f>
        <v>0</v>
      </c>
      <c r="E35" s="100">
        <f t="shared" si="3"/>
        <v>1</v>
      </c>
      <c r="F35" s="100">
        <f t="shared" si="3"/>
        <v>2</v>
      </c>
      <c r="G35" s="100">
        <f t="shared" si="3"/>
        <v>3</v>
      </c>
      <c r="H35" s="100">
        <f t="shared" si="3"/>
        <v>4</v>
      </c>
      <c r="I35" s="100">
        <f t="shared" si="3"/>
        <v>5</v>
      </c>
      <c r="J35" s="100">
        <f t="shared" si="3"/>
        <v>6</v>
      </c>
      <c r="K35" s="100">
        <f t="shared" si="3"/>
        <v>7</v>
      </c>
      <c r="L35" s="100">
        <f t="shared" si="3"/>
        <v>8</v>
      </c>
      <c r="M35" s="100">
        <f t="shared" si="3"/>
        <v>9</v>
      </c>
      <c r="N35" s="66"/>
    </row>
    <row r="36" spans="1:14" s="45" customFormat="1" ht="14.25" customHeight="1">
      <c r="A36" s="295"/>
      <c r="B36" s="295"/>
      <c r="C36" s="313"/>
      <c r="D36" s="99">
        <v>1</v>
      </c>
      <c r="E36" s="100">
        <v>2</v>
      </c>
      <c r="F36" s="100">
        <v>3</v>
      </c>
      <c r="G36" s="100">
        <v>4</v>
      </c>
      <c r="H36" s="100">
        <v>5</v>
      </c>
      <c r="I36" s="100">
        <v>6</v>
      </c>
      <c r="J36" s="100">
        <v>7</v>
      </c>
      <c r="K36" s="100">
        <v>8</v>
      </c>
      <c r="L36" s="100">
        <v>9</v>
      </c>
      <c r="M36" s="100">
        <v>10</v>
      </c>
      <c r="N36" s="66"/>
    </row>
    <row r="37" spans="1:14" s="45" customFormat="1" ht="14.25" customHeight="1">
      <c r="A37" s="303" t="s">
        <v>118</v>
      </c>
      <c r="B37" s="305"/>
      <c r="C37" s="101">
        <f>SUM(C38:C47)</f>
        <v>0</v>
      </c>
      <c r="D37" s="101">
        <f aca="true" t="shared" si="4" ref="D37:M37">SUM(D38:D47)</f>
        <v>0</v>
      </c>
      <c r="E37" s="101">
        <f t="shared" si="4"/>
        <v>0</v>
      </c>
      <c r="F37" s="101">
        <f t="shared" si="4"/>
        <v>0</v>
      </c>
      <c r="G37" s="101">
        <f t="shared" si="4"/>
        <v>0</v>
      </c>
      <c r="H37" s="101">
        <f t="shared" si="4"/>
        <v>0</v>
      </c>
      <c r="I37" s="101">
        <f t="shared" si="4"/>
        <v>0</v>
      </c>
      <c r="J37" s="101">
        <f t="shared" si="4"/>
        <v>0</v>
      </c>
      <c r="K37" s="101">
        <f t="shared" si="4"/>
        <v>0</v>
      </c>
      <c r="L37" s="101">
        <f t="shared" si="4"/>
        <v>0</v>
      </c>
      <c r="M37" s="101">
        <f t="shared" si="4"/>
        <v>0</v>
      </c>
      <c r="N37" s="66"/>
    </row>
    <row r="38" spans="1:14" ht="17.25" customHeight="1">
      <c r="A38" s="181" t="str">
        <f>'6.1. Приход'!A6</f>
        <v>производа/услуге1</v>
      </c>
      <c r="B38" s="182"/>
      <c r="C38" s="216">
        <f>'6.1. Приход'!C6*'6.1. Приход'!C19</f>
        <v>0</v>
      </c>
      <c r="D38" s="216">
        <f>'6.1. Приход'!D6*'6.1. Приход'!D19</f>
        <v>0</v>
      </c>
      <c r="E38" s="216">
        <f>'6.1. Приход'!E6*'6.1. Приход'!E19</f>
        <v>0</v>
      </c>
      <c r="F38" s="216">
        <f>'6.1. Приход'!F6*'6.1. Приход'!F19</f>
        <v>0</v>
      </c>
      <c r="G38" s="216">
        <f>'6.1. Приход'!G6*'6.1. Приход'!G19</f>
        <v>0</v>
      </c>
      <c r="H38" s="216">
        <f>'6.1. Приход'!H6*'6.1. Приход'!H19</f>
        <v>0</v>
      </c>
      <c r="I38" s="216">
        <f>'6.1. Приход'!I6*'6.1. Приход'!I19</f>
        <v>0</v>
      </c>
      <c r="J38" s="216">
        <f>'6.1. Приход'!J6*'6.1. Приход'!J19</f>
        <v>0</v>
      </c>
      <c r="K38" s="216">
        <f>'6.1. Приход'!K6*'6.1. Приход'!K19</f>
        <v>0</v>
      </c>
      <c r="L38" s="216">
        <f>'6.1. Приход'!L6*'6.1. Приход'!L19</f>
        <v>0</v>
      </c>
      <c r="M38" s="216">
        <f>'6.1. Приход'!M6*'6.1. Приход'!M19</f>
        <v>0</v>
      </c>
      <c r="N38" s="18"/>
    </row>
    <row r="39" spans="1:14" ht="17.25" customHeight="1">
      <c r="A39" s="212" t="str">
        <f>'6.1. Приход'!A7</f>
        <v>производа/услуге2</v>
      </c>
      <c r="B39" s="182"/>
      <c r="C39" s="216">
        <f>'6.1. Приход'!C7*'6.1. Приход'!C20</f>
        <v>0</v>
      </c>
      <c r="D39" s="216">
        <f>'6.1. Приход'!D7*'6.1. Приход'!D20</f>
        <v>0</v>
      </c>
      <c r="E39" s="216">
        <f>'6.1. Приход'!E7*'6.1. Приход'!E20</f>
        <v>0</v>
      </c>
      <c r="F39" s="216">
        <f>'6.1. Приход'!F7*'6.1. Приход'!F20</f>
        <v>0</v>
      </c>
      <c r="G39" s="216">
        <f>'6.1. Приход'!G7*'6.1. Приход'!G20</f>
        <v>0</v>
      </c>
      <c r="H39" s="216">
        <f>'6.1. Приход'!H7*'6.1. Приход'!H20</f>
        <v>0</v>
      </c>
      <c r="I39" s="216">
        <f>'6.1. Приход'!I7*'6.1. Приход'!I20</f>
        <v>0</v>
      </c>
      <c r="J39" s="216">
        <f>'6.1. Приход'!J7*'6.1. Приход'!J20</f>
        <v>0</v>
      </c>
      <c r="K39" s="216">
        <f>'6.1. Приход'!K7*'6.1. Приход'!K20</f>
        <v>0</v>
      </c>
      <c r="L39" s="216">
        <f>'6.1. Приход'!L7*'6.1. Приход'!L20</f>
        <v>0</v>
      </c>
      <c r="M39" s="216">
        <f>'6.1. Приход'!M7*'6.1. Приход'!M20</f>
        <v>0</v>
      </c>
      <c r="N39" s="18"/>
    </row>
    <row r="40" spans="1:14" ht="17.25" customHeight="1">
      <c r="A40" s="181" t="str">
        <f>'6.1. Приход'!A8</f>
        <v>производа/услуге3</v>
      </c>
      <c r="B40" s="182"/>
      <c r="C40" s="216">
        <f>'6.1. Приход'!C8*'6.1. Приход'!C21</f>
        <v>0</v>
      </c>
      <c r="D40" s="216">
        <f>'6.1. Приход'!D8*'6.1. Приход'!D21</f>
        <v>0</v>
      </c>
      <c r="E40" s="216">
        <f>'6.1. Приход'!E8*'6.1. Приход'!E21</f>
        <v>0</v>
      </c>
      <c r="F40" s="216">
        <f>'6.1. Приход'!F8*'6.1. Приход'!F21</f>
        <v>0</v>
      </c>
      <c r="G40" s="216">
        <f>'6.1. Приход'!G8*'6.1. Приход'!G21</f>
        <v>0</v>
      </c>
      <c r="H40" s="216">
        <f>'6.1. Приход'!H8*'6.1. Приход'!H21</f>
        <v>0</v>
      </c>
      <c r="I40" s="216">
        <f>'6.1. Приход'!I8*'6.1. Приход'!I21</f>
        <v>0</v>
      </c>
      <c r="J40" s="216">
        <f>'6.1. Приход'!J8*'6.1. Приход'!J21</f>
        <v>0</v>
      </c>
      <c r="K40" s="216">
        <f>'6.1. Приход'!K8*'6.1. Приход'!K21</f>
        <v>0</v>
      </c>
      <c r="L40" s="216">
        <f>'6.1. Приход'!L8*'6.1. Приход'!L21</f>
        <v>0</v>
      </c>
      <c r="M40" s="216">
        <f>'6.1. Приход'!M8*'6.1. Приход'!M21</f>
        <v>0</v>
      </c>
      <c r="N40" s="18"/>
    </row>
    <row r="41" spans="1:14" ht="17.25" customHeight="1">
      <c r="A41" s="181" t="str">
        <f>'6.1. Приход'!A9</f>
        <v>производа/услуге4</v>
      </c>
      <c r="B41" s="182"/>
      <c r="C41" s="216">
        <f>'6.1. Приход'!C9*'6.1. Приход'!C22</f>
        <v>0</v>
      </c>
      <c r="D41" s="216">
        <f>'6.1. Приход'!D9*'6.1. Приход'!D22</f>
        <v>0</v>
      </c>
      <c r="E41" s="216">
        <f>'6.1. Приход'!E9*'6.1. Приход'!E22</f>
        <v>0</v>
      </c>
      <c r="F41" s="216">
        <f>'6.1. Приход'!F9*'6.1. Приход'!F22</f>
        <v>0</v>
      </c>
      <c r="G41" s="216">
        <f>'6.1. Приход'!G9*'6.1. Приход'!G22</f>
        <v>0</v>
      </c>
      <c r="H41" s="216">
        <f>'6.1. Приход'!H9*'6.1. Приход'!H22</f>
        <v>0</v>
      </c>
      <c r="I41" s="216">
        <f>'6.1. Приход'!I9*'6.1. Приход'!I22</f>
        <v>0</v>
      </c>
      <c r="J41" s="216">
        <f>'6.1. Приход'!J9*'6.1. Приход'!J22</f>
        <v>0</v>
      </c>
      <c r="K41" s="216">
        <f>'6.1. Приход'!K9*'6.1. Приход'!K22</f>
        <v>0</v>
      </c>
      <c r="L41" s="216">
        <f>'6.1. Приход'!L9*'6.1. Приход'!L22</f>
        <v>0</v>
      </c>
      <c r="M41" s="216">
        <f>'6.1. Приход'!M9*'6.1. Приход'!M22</f>
        <v>0</v>
      </c>
      <c r="N41" s="18"/>
    </row>
    <row r="42" spans="1:14" ht="17.25" customHeight="1">
      <c r="A42" s="181" t="str">
        <f>'6.1. Приход'!A10</f>
        <v>производа/услуге5</v>
      </c>
      <c r="B42" s="182"/>
      <c r="C42" s="216">
        <f>'6.1. Приход'!C10*'6.1. Приход'!C23</f>
        <v>0</v>
      </c>
      <c r="D42" s="216">
        <f>'6.1. Приход'!D10*'6.1. Приход'!D23</f>
        <v>0</v>
      </c>
      <c r="E42" s="216">
        <f>'6.1. Приход'!E10*'6.1. Приход'!E23</f>
        <v>0</v>
      </c>
      <c r="F42" s="216">
        <f>'6.1. Приход'!F10*'6.1. Приход'!F23</f>
        <v>0</v>
      </c>
      <c r="G42" s="216">
        <f>'6.1. Приход'!G10*'6.1. Приход'!G23</f>
        <v>0</v>
      </c>
      <c r="H42" s="216">
        <f>'6.1. Приход'!H10*'6.1. Приход'!H23</f>
        <v>0</v>
      </c>
      <c r="I42" s="216">
        <f>'6.1. Приход'!I10*'6.1. Приход'!I23</f>
        <v>0</v>
      </c>
      <c r="J42" s="216">
        <f>'6.1. Приход'!J10*'6.1. Приход'!J23</f>
        <v>0</v>
      </c>
      <c r="K42" s="216">
        <f>'6.1. Приход'!K10*'6.1. Приход'!K23</f>
        <v>0</v>
      </c>
      <c r="L42" s="216">
        <f>'6.1. Приход'!L10*'6.1. Приход'!L23</f>
        <v>0</v>
      </c>
      <c r="M42" s="216">
        <f>'6.1. Приход'!M10*'6.1. Приход'!M23</f>
        <v>0</v>
      </c>
      <c r="N42" s="18"/>
    </row>
    <row r="43" spans="1:14" ht="17.25" customHeight="1">
      <c r="A43" s="181" t="str">
        <f>'6.1. Приход'!A11</f>
        <v>производа/услуге6</v>
      </c>
      <c r="B43" s="182"/>
      <c r="C43" s="216">
        <f>'6.1. Приход'!C11*'6.1. Приход'!C24</f>
        <v>0</v>
      </c>
      <c r="D43" s="216">
        <f>'6.1. Приход'!D11*'6.1. Приход'!D24</f>
        <v>0</v>
      </c>
      <c r="E43" s="216">
        <f>'6.1. Приход'!E11*'6.1. Приход'!E24</f>
        <v>0</v>
      </c>
      <c r="F43" s="216">
        <f>'6.1. Приход'!F11*'6.1. Приход'!F24</f>
        <v>0</v>
      </c>
      <c r="G43" s="216">
        <f>'6.1. Приход'!G11*'6.1. Приход'!G24</f>
        <v>0</v>
      </c>
      <c r="H43" s="216">
        <f>'6.1. Приход'!H11*'6.1. Приход'!H24</f>
        <v>0</v>
      </c>
      <c r="I43" s="216">
        <f>'6.1. Приход'!I11*'6.1. Приход'!I24</f>
        <v>0</v>
      </c>
      <c r="J43" s="216">
        <f>'6.1. Приход'!J11*'6.1. Приход'!J24</f>
        <v>0</v>
      </c>
      <c r="K43" s="216">
        <f>'6.1. Приход'!K11*'6.1. Приход'!K24</f>
        <v>0</v>
      </c>
      <c r="L43" s="216">
        <f>'6.1. Приход'!L11*'6.1. Приход'!L24</f>
        <v>0</v>
      </c>
      <c r="M43" s="216">
        <f>'6.1. Приход'!M11*'6.1. Приход'!M24</f>
        <v>0</v>
      </c>
      <c r="N43" s="18"/>
    </row>
    <row r="44" spans="1:14" ht="17.25" customHeight="1">
      <c r="A44" s="181" t="str">
        <f>'6.1. Приход'!A12</f>
        <v>производа/услуге7</v>
      </c>
      <c r="B44" s="182"/>
      <c r="C44" s="216">
        <f>'6.1. Приход'!C12*'6.1. Приход'!C25</f>
        <v>0</v>
      </c>
      <c r="D44" s="216">
        <f>'6.1. Приход'!D12*'6.1. Приход'!D25</f>
        <v>0</v>
      </c>
      <c r="E44" s="216">
        <f>'6.1. Приход'!E12*'6.1. Приход'!E25</f>
        <v>0</v>
      </c>
      <c r="F44" s="216">
        <f>'6.1. Приход'!F12*'6.1. Приход'!F25</f>
        <v>0</v>
      </c>
      <c r="G44" s="216">
        <f>'6.1. Приход'!G12*'6.1. Приход'!G25</f>
        <v>0</v>
      </c>
      <c r="H44" s="216">
        <f>'6.1. Приход'!H12*'6.1. Приход'!H25</f>
        <v>0</v>
      </c>
      <c r="I44" s="216">
        <f>'6.1. Приход'!I12*'6.1. Приход'!I25</f>
        <v>0</v>
      </c>
      <c r="J44" s="216">
        <f>'6.1. Приход'!J12*'6.1. Приход'!J25</f>
        <v>0</v>
      </c>
      <c r="K44" s="216">
        <f>'6.1. Приход'!K12*'6.1. Приход'!K25</f>
        <v>0</v>
      </c>
      <c r="L44" s="216">
        <f>'6.1. Приход'!L12*'6.1. Приход'!L25</f>
        <v>0</v>
      </c>
      <c r="M44" s="216">
        <f>'6.1. Приход'!M12*'6.1. Приход'!M25</f>
        <v>0</v>
      </c>
      <c r="N44" s="18"/>
    </row>
    <row r="45" spans="1:14" ht="17.25" customHeight="1">
      <c r="A45" s="181" t="str">
        <f>'6.1. Приход'!A13</f>
        <v>производа/услуге8</v>
      </c>
      <c r="B45" s="182"/>
      <c r="C45" s="216">
        <f>'6.1. Приход'!C13*'6.1. Приход'!C26</f>
        <v>0</v>
      </c>
      <c r="D45" s="216">
        <f>'6.1. Приход'!D13*'6.1. Приход'!D26</f>
        <v>0</v>
      </c>
      <c r="E45" s="216">
        <f>'6.1. Приход'!E13*'6.1. Приход'!E26</f>
        <v>0</v>
      </c>
      <c r="F45" s="216">
        <f>'6.1. Приход'!F13*'6.1. Приход'!F26</f>
        <v>0</v>
      </c>
      <c r="G45" s="216">
        <f>'6.1. Приход'!G13*'6.1. Приход'!G26</f>
        <v>0</v>
      </c>
      <c r="H45" s="216">
        <f>'6.1. Приход'!H13*'6.1. Приход'!H26</f>
        <v>0</v>
      </c>
      <c r="I45" s="216">
        <f>'6.1. Приход'!I13*'6.1. Приход'!I26</f>
        <v>0</v>
      </c>
      <c r="J45" s="216">
        <f>'6.1. Приход'!J13*'6.1. Приход'!J26</f>
        <v>0</v>
      </c>
      <c r="K45" s="216">
        <f>'6.1. Приход'!K13*'6.1. Приход'!K26</f>
        <v>0</v>
      </c>
      <c r="L45" s="216">
        <f>'6.1. Приход'!L13*'6.1. Приход'!L26</f>
        <v>0</v>
      </c>
      <c r="M45" s="216">
        <f>'6.1. Приход'!M13*'6.1. Приход'!M26</f>
        <v>0</v>
      </c>
      <c r="N45" s="18"/>
    </row>
    <row r="46" spans="1:14" ht="17.25" customHeight="1">
      <c r="A46" s="181" t="str">
        <f>'6.1. Приход'!A14</f>
        <v>производа/услуге9</v>
      </c>
      <c r="B46" s="182"/>
      <c r="C46" s="216">
        <f>'6.1. Приход'!C14*'6.1. Приход'!C27</f>
        <v>0</v>
      </c>
      <c r="D46" s="216">
        <f>'6.1. Приход'!D14*'6.1. Приход'!D27</f>
        <v>0</v>
      </c>
      <c r="E46" s="216">
        <f>'6.1. Приход'!E14*'6.1. Приход'!E27</f>
        <v>0</v>
      </c>
      <c r="F46" s="216">
        <f>'6.1. Приход'!F14*'6.1. Приход'!F27</f>
        <v>0</v>
      </c>
      <c r="G46" s="216">
        <f>'6.1. Приход'!G14*'6.1. Приход'!G27</f>
        <v>0</v>
      </c>
      <c r="H46" s="216">
        <f>'6.1. Приход'!H14*'6.1. Приход'!H27</f>
        <v>0</v>
      </c>
      <c r="I46" s="216">
        <f>'6.1. Приход'!I14*'6.1. Приход'!I27</f>
        <v>0</v>
      </c>
      <c r="J46" s="216">
        <f>'6.1. Приход'!J14*'6.1. Приход'!J27</f>
        <v>0</v>
      </c>
      <c r="K46" s="216">
        <f>'6.1. Приход'!K14*'6.1. Приход'!K27</f>
        <v>0</v>
      </c>
      <c r="L46" s="216">
        <f>'6.1. Приход'!L14*'6.1. Приход'!L27</f>
        <v>0</v>
      </c>
      <c r="M46" s="216">
        <f>'6.1. Приход'!M14*'6.1. Приход'!M27</f>
        <v>0</v>
      </c>
      <c r="N46" s="18"/>
    </row>
    <row r="47" spans="1:14" ht="17.25" customHeight="1">
      <c r="A47" s="181" t="str">
        <f>'6.1. Приход'!A15</f>
        <v>производа/услуге10</v>
      </c>
      <c r="B47" s="182"/>
      <c r="C47" s="216">
        <f>'6.1. Приход'!C15*'6.1. Приход'!C28</f>
        <v>0</v>
      </c>
      <c r="D47" s="216">
        <f>'6.1. Приход'!D15*'6.1. Приход'!D28</f>
        <v>0</v>
      </c>
      <c r="E47" s="216">
        <f>'6.1. Приход'!E15*'6.1. Приход'!E28</f>
        <v>0</v>
      </c>
      <c r="F47" s="216">
        <f>'6.1. Приход'!F15*'6.1. Приход'!F28</f>
        <v>0</v>
      </c>
      <c r="G47" s="216">
        <f>'6.1. Приход'!G15*'6.1. Приход'!G28</f>
        <v>0</v>
      </c>
      <c r="H47" s="216">
        <f>'6.1. Приход'!H15*'6.1. Приход'!H28</f>
        <v>0</v>
      </c>
      <c r="I47" s="216">
        <f>'6.1. Приход'!I15*'6.1. Приход'!I28</f>
        <v>0</v>
      </c>
      <c r="J47" s="216">
        <f>'6.1. Приход'!J15*'6.1. Приход'!J28</f>
        <v>0</v>
      </c>
      <c r="K47" s="216">
        <f>'6.1. Приход'!K15*'6.1. Приход'!K28</f>
        <v>0</v>
      </c>
      <c r="L47" s="216">
        <f>'6.1. Приход'!L15*'6.1. Приход'!L28</f>
        <v>0</v>
      </c>
      <c r="M47" s="216">
        <f>'6.1. Приход'!M15*'6.1. Приход'!M28</f>
        <v>0</v>
      </c>
      <c r="N47" s="18"/>
    </row>
    <row r="48" spans="1:14" ht="17.25" customHeight="1">
      <c r="A48" s="303" t="s">
        <v>119</v>
      </c>
      <c r="B48" s="304"/>
      <c r="C48" s="102">
        <f>SUM(C49:C50)</f>
        <v>0</v>
      </c>
      <c r="D48" s="102">
        <f aca="true" t="shared" si="5" ref="D48:M48">SUM(D49:D50)</f>
        <v>0</v>
      </c>
      <c r="E48" s="102">
        <f t="shared" si="5"/>
        <v>0</v>
      </c>
      <c r="F48" s="102">
        <f t="shared" si="5"/>
        <v>0</v>
      </c>
      <c r="G48" s="102">
        <f t="shared" si="5"/>
        <v>0</v>
      </c>
      <c r="H48" s="102">
        <f t="shared" si="5"/>
        <v>0</v>
      </c>
      <c r="I48" s="102">
        <f t="shared" si="5"/>
        <v>0</v>
      </c>
      <c r="J48" s="102">
        <f t="shared" si="5"/>
        <v>0</v>
      </c>
      <c r="K48" s="102">
        <f t="shared" si="5"/>
        <v>0</v>
      </c>
      <c r="L48" s="102">
        <f t="shared" si="5"/>
        <v>0</v>
      </c>
      <c r="M48" s="102">
        <f t="shared" si="5"/>
        <v>0</v>
      </c>
      <c r="N48" s="18"/>
    </row>
    <row r="49" spans="1:14" ht="17.25" customHeight="1">
      <c r="A49" s="310" t="s">
        <v>1</v>
      </c>
      <c r="B49" s="311"/>
      <c r="C49" s="61"/>
      <c r="D49" s="61"/>
      <c r="E49" s="61"/>
      <c r="F49" s="61"/>
      <c r="G49" s="61"/>
      <c r="H49" s="61"/>
      <c r="I49" s="61"/>
      <c r="J49" s="61"/>
      <c r="K49" s="61"/>
      <c r="L49" s="61"/>
      <c r="M49" s="61"/>
      <c r="N49" s="18"/>
    </row>
    <row r="50" spans="1:14" ht="17.25" customHeight="1">
      <c r="A50" s="310" t="s">
        <v>6</v>
      </c>
      <c r="B50" s="311"/>
      <c r="C50" s="61"/>
      <c r="D50" s="61"/>
      <c r="E50" s="61"/>
      <c r="F50" s="61"/>
      <c r="G50" s="61"/>
      <c r="H50" s="61"/>
      <c r="I50" s="61"/>
      <c r="J50" s="61"/>
      <c r="K50" s="61"/>
      <c r="L50" s="61"/>
      <c r="M50" s="61"/>
      <c r="N50" s="18"/>
    </row>
    <row r="51" spans="1:14" ht="17.25" customHeight="1">
      <c r="A51" s="303" t="s">
        <v>120</v>
      </c>
      <c r="B51" s="304"/>
      <c r="C51" s="103">
        <f>C52</f>
        <v>0</v>
      </c>
      <c r="D51" s="103">
        <f aca="true" t="shared" si="6" ref="D51:M51">D52</f>
        <v>0</v>
      </c>
      <c r="E51" s="103">
        <f t="shared" si="6"/>
        <v>0</v>
      </c>
      <c r="F51" s="103">
        <f t="shared" si="6"/>
        <v>0</v>
      </c>
      <c r="G51" s="103">
        <f t="shared" si="6"/>
        <v>0</v>
      </c>
      <c r="H51" s="103">
        <f t="shared" si="6"/>
        <v>0</v>
      </c>
      <c r="I51" s="103">
        <f t="shared" si="6"/>
        <v>0</v>
      </c>
      <c r="J51" s="103">
        <f t="shared" si="6"/>
        <v>0</v>
      </c>
      <c r="K51" s="103">
        <f t="shared" si="6"/>
        <v>0</v>
      </c>
      <c r="L51" s="103">
        <f t="shared" si="6"/>
        <v>0</v>
      </c>
      <c r="M51" s="103">
        <f t="shared" si="6"/>
        <v>0</v>
      </c>
      <c r="N51" s="18"/>
    </row>
    <row r="52" spans="1:14" ht="17.25" customHeight="1">
      <c r="A52" s="308" t="s">
        <v>121</v>
      </c>
      <c r="B52" s="309"/>
      <c r="C52" s="152"/>
      <c r="D52" s="62"/>
      <c r="E52" s="62"/>
      <c r="F52" s="62"/>
      <c r="G52" s="62"/>
      <c r="H52" s="62"/>
      <c r="I52" s="62"/>
      <c r="J52" s="62"/>
      <c r="K52" s="62"/>
      <c r="L52" s="62"/>
      <c r="M52" s="62"/>
      <c r="N52" s="18"/>
    </row>
    <row r="53" spans="1:14" s="28" customFormat="1" ht="18" customHeight="1">
      <c r="A53" s="303" t="s">
        <v>122</v>
      </c>
      <c r="B53" s="304"/>
      <c r="C53" s="102">
        <f aca="true" t="shared" si="7" ref="C53:M53">SUM(C54:C55)</f>
        <v>0</v>
      </c>
      <c r="D53" s="102">
        <f t="shared" si="7"/>
        <v>0</v>
      </c>
      <c r="E53" s="102">
        <f t="shared" si="7"/>
        <v>0</v>
      </c>
      <c r="F53" s="102">
        <f t="shared" si="7"/>
        <v>0</v>
      </c>
      <c r="G53" s="102">
        <f t="shared" si="7"/>
        <v>0</v>
      </c>
      <c r="H53" s="102">
        <f t="shared" si="7"/>
        <v>0</v>
      </c>
      <c r="I53" s="102">
        <f t="shared" si="7"/>
        <v>0</v>
      </c>
      <c r="J53" s="102">
        <f t="shared" si="7"/>
        <v>0</v>
      </c>
      <c r="K53" s="102">
        <f t="shared" si="7"/>
        <v>0</v>
      </c>
      <c r="L53" s="102">
        <f t="shared" si="7"/>
        <v>0</v>
      </c>
      <c r="M53" s="102">
        <f t="shared" si="7"/>
        <v>0</v>
      </c>
      <c r="N53" s="18"/>
    </row>
    <row r="54" spans="1:14" s="28" customFormat="1" ht="18" customHeight="1">
      <c r="A54" s="310" t="s">
        <v>7</v>
      </c>
      <c r="B54" s="312"/>
      <c r="C54" s="63"/>
      <c r="D54" s="63"/>
      <c r="E54" s="63"/>
      <c r="F54" s="63"/>
      <c r="G54" s="63"/>
      <c r="H54" s="63"/>
      <c r="I54" s="63"/>
      <c r="J54" s="63"/>
      <c r="K54" s="63"/>
      <c r="L54" s="63"/>
      <c r="M54" s="63"/>
      <c r="N54" s="18"/>
    </row>
    <row r="55" spans="1:14" s="28" customFormat="1" ht="18" customHeight="1">
      <c r="A55" s="174" t="s">
        <v>8</v>
      </c>
      <c r="B55" s="175"/>
      <c r="C55" s="63"/>
      <c r="D55" s="63"/>
      <c r="E55" s="63"/>
      <c r="F55" s="63"/>
      <c r="G55" s="63"/>
      <c r="H55" s="63"/>
      <c r="I55" s="63"/>
      <c r="J55" s="63"/>
      <c r="K55" s="63"/>
      <c r="L55" s="63"/>
      <c r="M55" s="63"/>
      <c r="N55" s="18"/>
    </row>
    <row r="56" spans="1:14" ht="18.75" customHeight="1">
      <c r="A56" s="303" t="s">
        <v>123</v>
      </c>
      <c r="B56" s="305"/>
      <c r="C56" s="64">
        <f>C37+C48+C51+C53</f>
        <v>0</v>
      </c>
      <c r="D56" s="64">
        <f aca="true" t="shared" si="8" ref="D56:M56">D37+D48+D51+D53</f>
        <v>0</v>
      </c>
      <c r="E56" s="64">
        <f t="shared" si="8"/>
        <v>0</v>
      </c>
      <c r="F56" s="64">
        <f t="shared" si="8"/>
        <v>0</v>
      </c>
      <c r="G56" s="64">
        <f t="shared" si="8"/>
        <v>0</v>
      </c>
      <c r="H56" s="64">
        <f t="shared" si="8"/>
        <v>0</v>
      </c>
      <c r="I56" s="64">
        <f t="shared" si="8"/>
        <v>0</v>
      </c>
      <c r="J56" s="64">
        <f t="shared" si="8"/>
        <v>0</v>
      </c>
      <c r="K56" s="64">
        <f t="shared" si="8"/>
        <v>0</v>
      </c>
      <c r="L56" s="64">
        <f t="shared" si="8"/>
        <v>0</v>
      </c>
      <c r="M56" s="64">
        <f t="shared" si="8"/>
        <v>0</v>
      </c>
      <c r="N56" s="18"/>
    </row>
    <row r="57" spans="1:14" ht="13.5">
      <c r="A57" s="261" t="s">
        <v>77</v>
      </c>
      <c r="B57" s="261"/>
      <c r="C57" s="261"/>
      <c r="D57" s="261"/>
      <c r="E57" s="261"/>
      <c r="F57" s="261"/>
      <c r="G57" s="261"/>
      <c r="H57" s="261"/>
      <c r="I57" s="261"/>
      <c r="J57" s="261"/>
      <c r="K57" s="261"/>
      <c r="L57" s="261"/>
      <c r="M57" s="261"/>
      <c r="N57" s="18"/>
    </row>
    <row r="58" spans="1:14" ht="12.75">
      <c r="A58" s="300" t="s">
        <v>124</v>
      </c>
      <c r="B58" s="301"/>
      <c r="C58" s="301"/>
      <c r="D58" s="301"/>
      <c r="E58" s="301"/>
      <c r="F58" s="301"/>
      <c r="G58" s="301"/>
      <c r="H58" s="301"/>
      <c r="I58" s="301"/>
      <c r="J58" s="301"/>
      <c r="K58" s="301"/>
      <c r="L58" s="301"/>
      <c r="M58" s="302"/>
      <c r="N58" s="18"/>
    </row>
    <row r="59" spans="1:13" ht="14.25" customHeight="1">
      <c r="A59" s="306" t="s">
        <v>125</v>
      </c>
      <c r="B59" s="306"/>
      <c r="C59" s="306"/>
      <c r="D59" s="306"/>
      <c r="E59" s="306"/>
      <c r="F59" s="306"/>
      <c r="G59" s="306"/>
      <c r="H59" s="306"/>
      <c r="I59" s="306"/>
      <c r="J59" s="306"/>
      <c r="K59" s="306"/>
      <c r="L59" s="306"/>
      <c r="M59" s="306"/>
    </row>
  </sheetData>
  <sheetProtection formatCells="0" formatColumns="0" formatRows="0"/>
  <mergeCells count="31">
    <mergeCell ref="A29:M29"/>
    <mergeCell ref="A30:M30"/>
    <mergeCell ref="C34:C36"/>
    <mergeCell ref="A1:M1"/>
    <mergeCell ref="A2:M2"/>
    <mergeCell ref="C17:C18"/>
    <mergeCell ref="B4:B5"/>
    <mergeCell ref="C4:C5"/>
    <mergeCell ref="A59:M59"/>
    <mergeCell ref="D34:M34"/>
    <mergeCell ref="A52:B52"/>
    <mergeCell ref="A49:B49"/>
    <mergeCell ref="A50:B50"/>
    <mergeCell ref="A54:B54"/>
    <mergeCell ref="A56:B56"/>
    <mergeCell ref="A34:B36"/>
    <mergeCell ref="A16:C16"/>
    <mergeCell ref="A33:M33"/>
    <mergeCell ref="A31:M31"/>
    <mergeCell ref="A58:M58"/>
    <mergeCell ref="A48:B48"/>
    <mergeCell ref="A37:B37"/>
    <mergeCell ref="A57:M57"/>
    <mergeCell ref="A51:B51"/>
    <mergeCell ref="A53:B53"/>
    <mergeCell ref="D3:M3"/>
    <mergeCell ref="A17:A18"/>
    <mergeCell ref="A4:A5"/>
    <mergeCell ref="B17:B18"/>
    <mergeCell ref="A3:C3"/>
    <mergeCell ref="D16:M16"/>
  </mergeCells>
  <printOptions/>
  <pageMargins left="0.24" right="0.21" top="0.34" bottom="0.23" header="0.2" footer="0.17"/>
  <pageSetup horizontalDpi="600" verticalDpi="600" orientation="landscape" paperSize="9" scale="63"/>
</worksheet>
</file>

<file path=xl/worksheets/sheet5.xml><?xml version="1.0" encoding="utf-8"?>
<worksheet xmlns="http://schemas.openxmlformats.org/spreadsheetml/2006/main" xmlns:r="http://schemas.openxmlformats.org/officeDocument/2006/relationships">
  <dimension ref="A1:Q51"/>
  <sheetViews>
    <sheetView showGridLines="0" zoomScalePageLayoutView="0" workbookViewId="0" topLeftCell="A25">
      <selection activeCell="T47" sqref="T47"/>
    </sheetView>
  </sheetViews>
  <sheetFormatPr defaultColWidth="8.8515625" defaultRowHeight="12.75"/>
  <cols>
    <col min="1" max="1" width="8.8515625" style="0" customWidth="1"/>
    <col min="2" max="2" width="16.28125" style="0" customWidth="1"/>
    <col min="3" max="3" width="12.7109375" style="0" customWidth="1"/>
    <col min="4" max="4" width="19.421875" style="0" customWidth="1"/>
    <col min="5" max="5" width="17.8515625" style="0" customWidth="1"/>
    <col min="6" max="6" width="15.7109375" style="0" customWidth="1"/>
    <col min="7" max="16" width="9.7109375" style="0" customWidth="1"/>
    <col min="17" max="17" width="16.28125" style="0" customWidth="1"/>
  </cols>
  <sheetData>
    <row r="1" spans="1:17" ht="18" customHeight="1">
      <c r="A1" s="323" t="s">
        <v>230</v>
      </c>
      <c r="B1" s="323"/>
      <c r="C1" s="323"/>
      <c r="D1" s="323"/>
      <c r="E1" s="323"/>
      <c r="F1" s="323"/>
      <c r="G1" s="323"/>
      <c r="H1" s="323"/>
      <c r="I1" s="323"/>
      <c r="J1" s="323"/>
      <c r="K1" s="323"/>
      <c r="L1" s="323"/>
      <c r="M1" s="323"/>
      <c r="N1" s="323"/>
      <c r="O1" s="323"/>
      <c r="P1" s="323"/>
      <c r="Q1" s="323"/>
    </row>
    <row r="2" spans="1:17" ht="15.75" customHeight="1">
      <c r="A2" s="325" t="s">
        <v>234</v>
      </c>
      <c r="B2" s="326"/>
      <c r="C2" s="326"/>
      <c r="D2" s="327"/>
      <c r="E2" s="292" t="s">
        <v>235</v>
      </c>
      <c r="F2" s="293"/>
      <c r="G2" s="293"/>
      <c r="H2" s="293"/>
      <c r="I2" s="293"/>
      <c r="J2" s="293"/>
      <c r="K2" s="293"/>
      <c r="L2" s="293"/>
      <c r="M2" s="293"/>
      <c r="N2" s="293"/>
      <c r="O2" s="293"/>
      <c r="P2" s="293"/>
      <c r="Q2" s="294"/>
    </row>
    <row r="3" spans="1:17" ht="42.75" customHeight="1">
      <c r="A3" s="328"/>
      <c r="B3" s="329"/>
      <c r="C3" s="329"/>
      <c r="D3" s="330"/>
      <c r="E3" s="109" t="s">
        <v>126</v>
      </c>
      <c r="F3" s="109" t="s">
        <v>287</v>
      </c>
      <c r="G3" s="110">
        <f>'2. Општи подаци'!B26</f>
        <v>0</v>
      </c>
      <c r="H3" s="110">
        <f aca="true" t="shared" si="0" ref="H3:P3">G3+1</f>
        <v>1</v>
      </c>
      <c r="I3" s="110">
        <f t="shared" si="0"/>
        <v>2</v>
      </c>
      <c r="J3" s="110">
        <f t="shared" si="0"/>
        <v>3</v>
      </c>
      <c r="K3" s="110">
        <f t="shared" si="0"/>
        <v>4</v>
      </c>
      <c r="L3" s="110">
        <f t="shared" si="0"/>
        <v>5</v>
      </c>
      <c r="M3" s="110">
        <f t="shared" si="0"/>
        <v>6</v>
      </c>
      <c r="N3" s="110">
        <f t="shared" si="0"/>
        <v>7</v>
      </c>
      <c r="O3" s="110">
        <f t="shared" si="0"/>
        <v>8</v>
      </c>
      <c r="P3" s="110">
        <f t="shared" si="0"/>
        <v>9</v>
      </c>
      <c r="Q3" s="111" t="s">
        <v>127</v>
      </c>
    </row>
    <row r="4" spans="1:17" ht="15" customHeight="1">
      <c r="A4" s="317" t="s">
        <v>27</v>
      </c>
      <c r="B4" s="318"/>
      <c r="C4" s="318"/>
      <c r="D4" s="319"/>
      <c r="E4" s="7"/>
      <c r="F4" s="8"/>
      <c r="G4" s="9"/>
      <c r="H4" s="9"/>
      <c r="I4" s="9"/>
      <c r="J4" s="9"/>
      <c r="K4" s="9"/>
      <c r="L4" s="9"/>
      <c r="M4" s="9"/>
      <c r="N4" s="9"/>
      <c r="O4" s="9"/>
      <c r="P4" s="9"/>
      <c r="Q4" s="71">
        <f aca="true" t="shared" si="1" ref="Q4:Q23">E4-SUM(G4:P4)</f>
        <v>0</v>
      </c>
    </row>
    <row r="5" spans="1:17" ht="19.5" customHeight="1">
      <c r="A5" s="324" t="s">
        <v>28</v>
      </c>
      <c r="B5" s="324"/>
      <c r="C5" s="324"/>
      <c r="D5" s="324"/>
      <c r="E5" s="7"/>
      <c r="F5" s="8"/>
      <c r="G5" s="7"/>
      <c r="H5" s="7"/>
      <c r="I5" s="7"/>
      <c r="J5" s="7"/>
      <c r="K5" s="7"/>
      <c r="L5" s="7"/>
      <c r="M5" s="7"/>
      <c r="N5" s="7"/>
      <c r="O5" s="7"/>
      <c r="P5" s="7"/>
      <c r="Q5" s="71">
        <f t="shared" si="1"/>
        <v>0</v>
      </c>
    </row>
    <row r="6" spans="1:17" ht="15" customHeight="1">
      <c r="A6" s="317" t="s">
        <v>29</v>
      </c>
      <c r="B6" s="318"/>
      <c r="C6" s="318"/>
      <c r="D6" s="319"/>
      <c r="E6" s="7"/>
      <c r="F6" s="8"/>
      <c r="G6" s="7"/>
      <c r="H6" s="7"/>
      <c r="I6" s="7"/>
      <c r="J6" s="7"/>
      <c r="K6" s="7"/>
      <c r="L6" s="7"/>
      <c r="M6" s="7"/>
      <c r="N6" s="7"/>
      <c r="O6" s="7"/>
      <c r="P6" s="7"/>
      <c r="Q6" s="71">
        <f t="shared" si="1"/>
        <v>0</v>
      </c>
    </row>
    <row r="7" spans="1:17" ht="15" customHeight="1">
      <c r="A7" s="317" t="s">
        <v>30</v>
      </c>
      <c r="B7" s="318"/>
      <c r="C7" s="318"/>
      <c r="D7" s="319"/>
      <c r="E7" s="7"/>
      <c r="F7" s="8"/>
      <c r="G7" s="7"/>
      <c r="H7" s="7"/>
      <c r="I7" s="7"/>
      <c r="J7" s="7"/>
      <c r="K7" s="7"/>
      <c r="L7" s="7"/>
      <c r="M7" s="7"/>
      <c r="N7" s="7"/>
      <c r="O7" s="7"/>
      <c r="P7" s="7"/>
      <c r="Q7" s="71">
        <f t="shared" si="1"/>
        <v>0</v>
      </c>
    </row>
    <row r="8" spans="1:17" ht="15">
      <c r="A8" s="317" t="s">
        <v>31</v>
      </c>
      <c r="B8" s="318"/>
      <c r="C8" s="318"/>
      <c r="D8" s="319"/>
      <c r="E8" s="7"/>
      <c r="F8" s="8"/>
      <c r="G8" s="7"/>
      <c r="H8" s="7"/>
      <c r="I8" s="7"/>
      <c r="J8" s="7"/>
      <c r="K8" s="7"/>
      <c r="L8" s="7"/>
      <c r="M8" s="7"/>
      <c r="N8" s="7"/>
      <c r="O8" s="7"/>
      <c r="P8" s="7"/>
      <c r="Q8" s="71">
        <f t="shared" si="1"/>
        <v>0</v>
      </c>
    </row>
    <row r="9" spans="1:17" ht="15">
      <c r="A9" s="317" t="s">
        <v>32</v>
      </c>
      <c r="B9" s="318"/>
      <c r="C9" s="318"/>
      <c r="D9" s="319"/>
      <c r="E9" s="7"/>
      <c r="F9" s="8"/>
      <c r="G9" s="7"/>
      <c r="H9" s="7"/>
      <c r="I9" s="7"/>
      <c r="J9" s="7"/>
      <c r="K9" s="7"/>
      <c r="L9" s="7"/>
      <c r="M9" s="7"/>
      <c r="N9" s="7"/>
      <c r="O9" s="7"/>
      <c r="P9" s="7"/>
      <c r="Q9" s="71">
        <f t="shared" si="1"/>
        <v>0</v>
      </c>
    </row>
    <row r="10" spans="1:17" ht="15">
      <c r="A10" s="317" t="s">
        <v>33</v>
      </c>
      <c r="B10" s="318"/>
      <c r="C10" s="318"/>
      <c r="D10" s="319"/>
      <c r="E10" s="7"/>
      <c r="F10" s="8"/>
      <c r="G10" s="7"/>
      <c r="H10" s="7"/>
      <c r="I10" s="7"/>
      <c r="J10" s="7"/>
      <c r="K10" s="7"/>
      <c r="L10" s="7"/>
      <c r="M10" s="7"/>
      <c r="N10" s="7"/>
      <c r="O10" s="7"/>
      <c r="P10" s="7"/>
      <c r="Q10" s="71">
        <f t="shared" si="1"/>
        <v>0</v>
      </c>
    </row>
    <row r="11" spans="1:17" ht="15">
      <c r="A11" s="317" t="s">
        <v>34</v>
      </c>
      <c r="B11" s="318"/>
      <c r="C11" s="318"/>
      <c r="D11" s="319"/>
      <c r="E11" s="7"/>
      <c r="F11" s="8"/>
      <c r="G11" s="7"/>
      <c r="H11" s="7"/>
      <c r="I11" s="7"/>
      <c r="J11" s="7"/>
      <c r="K11" s="7"/>
      <c r="L11" s="7"/>
      <c r="M11" s="7"/>
      <c r="N11" s="7"/>
      <c r="O11" s="7"/>
      <c r="P11" s="7"/>
      <c r="Q11" s="71">
        <f t="shared" si="1"/>
        <v>0</v>
      </c>
    </row>
    <row r="12" spans="1:17" ht="15">
      <c r="A12" s="317" t="s">
        <v>35</v>
      </c>
      <c r="B12" s="318"/>
      <c r="C12" s="318"/>
      <c r="D12" s="319"/>
      <c r="E12" s="7"/>
      <c r="F12" s="8"/>
      <c r="G12" s="7"/>
      <c r="H12" s="7"/>
      <c r="I12" s="7"/>
      <c r="J12" s="7"/>
      <c r="K12" s="7"/>
      <c r="L12" s="7"/>
      <c r="M12" s="7"/>
      <c r="N12" s="7"/>
      <c r="O12" s="7"/>
      <c r="P12" s="7"/>
      <c r="Q12" s="71">
        <f t="shared" si="1"/>
        <v>0</v>
      </c>
    </row>
    <row r="13" spans="1:17" ht="15">
      <c r="A13" s="317" t="s">
        <v>36</v>
      </c>
      <c r="B13" s="318"/>
      <c r="C13" s="318"/>
      <c r="D13" s="319"/>
      <c r="E13" s="7"/>
      <c r="F13" s="8"/>
      <c r="G13" s="7"/>
      <c r="H13" s="7"/>
      <c r="I13" s="7"/>
      <c r="J13" s="7"/>
      <c r="K13" s="7"/>
      <c r="L13" s="7"/>
      <c r="M13" s="7"/>
      <c r="N13" s="7"/>
      <c r="O13" s="7"/>
      <c r="P13" s="7"/>
      <c r="Q13" s="71">
        <f t="shared" si="1"/>
        <v>0</v>
      </c>
    </row>
    <row r="14" spans="1:17" ht="15">
      <c r="A14" s="317" t="s">
        <v>37</v>
      </c>
      <c r="B14" s="318"/>
      <c r="C14" s="318"/>
      <c r="D14" s="319"/>
      <c r="E14" s="7"/>
      <c r="F14" s="8"/>
      <c r="G14" s="7"/>
      <c r="H14" s="7"/>
      <c r="I14" s="7"/>
      <c r="J14" s="7"/>
      <c r="K14" s="7"/>
      <c r="L14" s="7"/>
      <c r="M14" s="7"/>
      <c r="N14" s="7"/>
      <c r="O14" s="7"/>
      <c r="P14" s="7"/>
      <c r="Q14" s="71">
        <f t="shared" si="1"/>
        <v>0</v>
      </c>
    </row>
    <row r="15" spans="1:17" ht="15">
      <c r="A15" s="317" t="s">
        <v>38</v>
      </c>
      <c r="B15" s="318"/>
      <c r="C15" s="318"/>
      <c r="D15" s="319"/>
      <c r="E15" s="7"/>
      <c r="F15" s="8"/>
      <c r="G15" s="7"/>
      <c r="H15" s="7"/>
      <c r="I15" s="7"/>
      <c r="J15" s="7"/>
      <c r="K15" s="7"/>
      <c r="L15" s="7"/>
      <c r="M15" s="7"/>
      <c r="N15" s="7"/>
      <c r="O15" s="7"/>
      <c r="P15" s="7"/>
      <c r="Q15" s="71">
        <f t="shared" si="1"/>
        <v>0</v>
      </c>
    </row>
    <row r="16" spans="1:17" ht="15">
      <c r="A16" s="317" t="s">
        <v>39</v>
      </c>
      <c r="B16" s="318"/>
      <c r="C16" s="318"/>
      <c r="D16" s="319"/>
      <c r="E16" s="7"/>
      <c r="F16" s="8"/>
      <c r="G16" s="7"/>
      <c r="H16" s="7"/>
      <c r="I16" s="7"/>
      <c r="J16" s="7"/>
      <c r="K16" s="7"/>
      <c r="L16" s="7"/>
      <c r="M16" s="7"/>
      <c r="N16" s="7"/>
      <c r="O16" s="7"/>
      <c r="P16" s="7"/>
      <c r="Q16" s="71">
        <f t="shared" si="1"/>
        <v>0</v>
      </c>
    </row>
    <row r="17" spans="1:17" ht="15">
      <c r="A17" s="317" t="s">
        <v>40</v>
      </c>
      <c r="B17" s="318"/>
      <c r="C17" s="318"/>
      <c r="D17" s="319"/>
      <c r="E17" s="7"/>
      <c r="F17" s="8"/>
      <c r="G17" s="7"/>
      <c r="H17" s="7"/>
      <c r="I17" s="7"/>
      <c r="J17" s="7"/>
      <c r="K17" s="7"/>
      <c r="L17" s="7"/>
      <c r="M17" s="7"/>
      <c r="N17" s="7"/>
      <c r="O17" s="7"/>
      <c r="P17" s="7"/>
      <c r="Q17" s="71">
        <f t="shared" si="1"/>
        <v>0</v>
      </c>
    </row>
    <row r="18" spans="1:17" ht="15">
      <c r="A18" s="317" t="s">
        <v>41</v>
      </c>
      <c r="B18" s="318"/>
      <c r="C18" s="318"/>
      <c r="D18" s="319"/>
      <c r="E18" s="7"/>
      <c r="F18" s="8"/>
      <c r="G18" s="7"/>
      <c r="H18" s="7"/>
      <c r="I18" s="7"/>
      <c r="J18" s="7"/>
      <c r="K18" s="7"/>
      <c r="L18" s="7"/>
      <c r="M18" s="7"/>
      <c r="N18" s="7"/>
      <c r="O18" s="7"/>
      <c r="P18" s="7"/>
      <c r="Q18" s="71">
        <f t="shared" si="1"/>
        <v>0</v>
      </c>
    </row>
    <row r="19" spans="1:17" ht="15">
      <c r="A19" s="317" t="s">
        <v>42</v>
      </c>
      <c r="B19" s="318"/>
      <c r="C19" s="318"/>
      <c r="D19" s="319"/>
      <c r="E19" s="7"/>
      <c r="F19" s="8"/>
      <c r="G19" s="7"/>
      <c r="H19" s="7"/>
      <c r="I19" s="7"/>
      <c r="J19" s="7"/>
      <c r="K19" s="7"/>
      <c r="L19" s="7"/>
      <c r="M19" s="7"/>
      <c r="N19" s="7"/>
      <c r="O19" s="7"/>
      <c r="P19" s="7"/>
      <c r="Q19" s="71">
        <f t="shared" si="1"/>
        <v>0</v>
      </c>
    </row>
    <row r="20" spans="1:17" ht="15">
      <c r="A20" s="317" t="s">
        <v>43</v>
      </c>
      <c r="B20" s="318"/>
      <c r="C20" s="318"/>
      <c r="D20" s="319"/>
      <c r="E20" s="7"/>
      <c r="F20" s="8"/>
      <c r="G20" s="7"/>
      <c r="H20" s="7"/>
      <c r="I20" s="7"/>
      <c r="J20" s="7"/>
      <c r="K20" s="7"/>
      <c r="L20" s="7"/>
      <c r="M20" s="7"/>
      <c r="N20" s="7"/>
      <c r="O20" s="7"/>
      <c r="P20" s="7"/>
      <c r="Q20" s="71">
        <f t="shared" si="1"/>
        <v>0</v>
      </c>
    </row>
    <row r="21" spans="1:17" ht="15">
      <c r="A21" s="317" t="s">
        <v>44</v>
      </c>
      <c r="B21" s="318"/>
      <c r="C21" s="318"/>
      <c r="D21" s="319"/>
      <c r="E21" s="7"/>
      <c r="F21" s="8"/>
      <c r="G21" s="7"/>
      <c r="H21" s="7"/>
      <c r="I21" s="7"/>
      <c r="J21" s="7"/>
      <c r="K21" s="7"/>
      <c r="L21" s="7"/>
      <c r="M21" s="7"/>
      <c r="N21" s="7"/>
      <c r="O21" s="7"/>
      <c r="P21" s="7"/>
      <c r="Q21" s="71">
        <f t="shared" si="1"/>
        <v>0</v>
      </c>
    </row>
    <row r="22" spans="1:17" ht="15">
      <c r="A22" s="317" t="s">
        <v>45</v>
      </c>
      <c r="B22" s="318"/>
      <c r="C22" s="318"/>
      <c r="D22" s="319"/>
      <c r="E22" s="7"/>
      <c r="F22" s="8"/>
      <c r="G22" s="7"/>
      <c r="H22" s="7"/>
      <c r="I22" s="7"/>
      <c r="J22" s="7"/>
      <c r="K22" s="7"/>
      <c r="L22" s="7"/>
      <c r="M22" s="7"/>
      <c r="N22" s="7"/>
      <c r="O22" s="7"/>
      <c r="P22" s="7"/>
      <c r="Q22" s="71">
        <f t="shared" si="1"/>
        <v>0</v>
      </c>
    </row>
    <row r="23" spans="1:17" ht="15">
      <c r="A23" s="317" t="s">
        <v>46</v>
      </c>
      <c r="B23" s="318"/>
      <c r="C23" s="318"/>
      <c r="D23" s="319"/>
      <c r="E23" s="7"/>
      <c r="F23" s="8"/>
      <c r="G23" s="7"/>
      <c r="H23" s="7"/>
      <c r="I23" s="7"/>
      <c r="J23" s="7"/>
      <c r="K23" s="7"/>
      <c r="L23" s="7"/>
      <c r="M23" s="7"/>
      <c r="N23" s="7"/>
      <c r="O23" s="7"/>
      <c r="P23" s="7"/>
      <c r="Q23" s="71">
        <f t="shared" si="1"/>
        <v>0</v>
      </c>
    </row>
    <row r="24" spans="1:17" ht="15.75" thickBot="1">
      <c r="A24" s="334" t="s">
        <v>87</v>
      </c>
      <c r="B24" s="335"/>
      <c r="C24" s="335"/>
      <c r="D24" s="336"/>
      <c r="E24" s="72">
        <f>SUM(E4:E23)</f>
        <v>0</v>
      </c>
      <c r="F24" s="73"/>
      <c r="G24" s="72">
        <f aca="true" t="shared" si="2" ref="G24:Q24">SUM(G4:G23)</f>
        <v>0</v>
      </c>
      <c r="H24" s="72">
        <f t="shared" si="2"/>
        <v>0</v>
      </c>
      <c r="I24" s="72">
        <f t="shared" si="2"/>
        <v>0</v>
      </c>
      <c r="J24" s="72">
        <f t="shared" si="2"/>
        <v>0</v>
      </c>
      <c r="K24" s="72">
        <f t="shared" si="2"/>
        <v>0</v>
      </c>
      <c r="L24" s="72">
        <f t="shared" si="2"/>
        <v>0</v>
      </c>
      <c r="M24" s="72">
        <f t="shared" si="2"/>
        <v>0</v>
      </c>
      <c r="N24" s="72">
        <f t="shared" si="2"/>
        <v>0</v>
      </c>
      <c r="O24" s="72">
        <f t="shared" si="2"/>
        <v>0</v>
      </c>
      <c r="P24" s="72">
        <f t="shared" si="2"/>
        <v>0</v>
      </c>
      <c r="Q24" s="72">
        <f t="shared" si="2"/>
        <v>0</v>
      </c>
    </row>
    <row r="25" spans="1:17" ht="15.75" thickTop="1">
      <c r="A25" s="331" t="s">
        <v>231</v>
      </c>
      <c r="B25" s="332"/>
      <c r="C25" s="332"/>
      <c r="D25" s="332"/>
      <c r="E25" s="332"/>
      <c r="F25" s="332"/>
      <c r="G25" s="332"/>
      <c r="H25" s="332"/>
      <c r="I25" s="332"/>
      <c r="J25" s="332"/>
      <c r="K25" s="332"/>
      <c r="L25" s="332"/>
      <c r="M25" s="332"/>
      <c r="N25" s="332"/>
      <c r="O25" s="332"/>
      <c r="P25" s="332"/>
      <c r="Q25" s="333"/>
    </row>
    <row r="26" spans="1:17" ht="42.75">
      <c r="A26" s="337" t="s">
        <v>233</v>
      </c>
      <c r="B26" s="337"/>
      <c r="C26" s="337"/>
      <c r="D26" s="109" t="s">
        <v>126</v>
      </c>
      <c r="E26" s="112" t="s">
        <v>128</v>
      </c>
      <c r="F26" s="109" t="s">
        <v>232</v>
      </c>
      <c r="G26" s="110">
        <f>'2. Општи подаци'!B26</f>
        <v>0</v>
      </c>
      <c r="H26" s="110">
        <f aca="true" t="shared" si="3" ref="H26:P26">G26+1</f>
        <v>1</v>
      </c>
      <c r="I26" s="110">
        <f t="shared" si="3"/>
        <v>2</v>
      </c>
      <c r="J26" s="110">
        <f t="shared" si="3"/>
        <v>3</v>
      </c>
      <c r="K26" s="110">
        <f t="shared" si="3"/>
        <v>4</v>
      </c>
      <c r="L26" s="110">
        <f t="shared" si="3"/>
        <v>5</v>
      </c>
      <c r="M26" s="110">
        <f t="shared" si="3"/>
        <v>6</v>
      </c>
      <c r="N26" s="110">
        <f t="shared" si="3"/>
        <v>7</v>
      </c>
      <c r="O26" s="110">
        <f t="shared" si="3"/>
        <v>8</v>
      </c>
      <c r="P26" s="110">
        <f t="shared" si="3"/>
        <v>9</v>
      </c>
      <c r="Q26" s="111" t="s">
        <v>127</v>
      </c>
    </row>
    <row r="27" spans="1:17" ht="15">
      <c r="A27" s="320">
        <v>1</v>
      </c>
      <c r="B27" s="321"/>
      <c r="C27" s="322"/>
      <c r="D27" s="7"/>
      <c r="E27" s="7"/>
      <c r="F27" s="10"/>
      <c r="G27" s="7"/>
      <c r="H27" s="7"/>
      <c r="I27" s="7"/>
      <c r="J27" s="7"/>
      <c r="K27" s="7"/>
      <c r="L27" s="7"/>
      <c r="M27" s="7"/>
      <c r="N27" s="7"/>
      <c r="O27" s="7"/>
      <c r="P27" s="7"/>
      <c r="Q27" s="71">
        <f>E27-SUM(G27:P27)</f>
        <v>0</v>
      </c>
    </row>
    <row r="28" spans="1:17" ht="15">
      <c r="A28" s="320">
        <v>2</v>
      </c>
      <c r="B28" s="321"/>
      <c r="C28" s="322"/>
      <c r="D28" s="7"/>
      <c r="E28" s="7"/>
      <c r="F28" s="10"/>
      <c r="G28" s="7"/>
      <c r="H28" s="7"/>
      <c r="I28" s="7"/>
      <c r="J28" s="7"/>
      <c r="K28" s="7"/>
      <c r="L28" s="7"/>
      <c r="M28" s="7"/>
      <c r="N28" s="7"/>
      <c r="O28" s="7"/>
      <c r="P28" s="7"/>
      <c r="Q28" s="71">
        <f aca="true" t="shared" si="4" ref="Q28:Q46">E28-SUM(G28:P28)</f>
        <v>0</v>
      </c>
    </row>
    <row r="29" spans="1:17" ht="15">
      <c r="A29" s="338">
        <v>3</v>
      </c>
      <c r="B29" s="338"/>
      <c r="C29" s="338"/>
      <c r="D29" s="7"/>
      <c r="E29" s="7"/>
      <c r="F29" s="10"/>
      <c r="G29" s="7"/>
      <c r="H29" s="7"/>
      <c r="I29" s="7"/>
      <c r="J29" s="7"/>
      <c r="K29" s="7"/>
      <c r="L29" s="7"/>
      <c r="M29" s="7"/>
      <c r="N29" s="7"/>
      <c r="O29" s="7"/>
      <c r="P29" s="7"/>
      <c r="Q29" s="71">
        <f t="shared" si="4"/>
        <v>0</v>
      </c>
    </row>
    <row r="30" spans="1:17" ht="15">
      <c r="A30" s="320">
        <v>4</v>
      </c>
      <c r="B30" s="321"/>
      <c r="C30" s="322"/>
      <c r="D30" s="11"/>
      <c r="E30" s="11"/>
      <c r="F30" s="10"/>
      <c r="G30" s="11"/>
      <c r="H30" s="11"/>
      <c r="I30" s="11"/>
      <c r="J30" s="11"/>
      <c r="K30" s="11"/>
      <c r="L30" s="11"/>
      <c r="M30" s="11"/>
      <c r="N30" s="11"/>
      <c r="O30" s="11"/>
      <c r="P30" s="11"/>
      <c r="Q30" s="71">
        <f t="shared" si="4"/>
        <v>0</v>
      </c>
    </row>
    <row r="31" spans="1:17" ht="15">
      <c r="A31" s="338">
        <v>5</v>
      </c>
      <c r="B31" s="338"/>
      <c r="C31" s="338"/>
      <c r="D31" s="11"/>
      <c r="E31" s="11"/>
      <c r="F31" s="189"/>
      <c r="G31" s="11"/>
      <c r="H31" s="11"/>
      <c r="I31" s="11"/>
      <c r="J31" s="11"/>
      <c r="K31" s="11"/>
      <c r="L31" s="11"/>
      <c r="M31" s="11"/>
      <c r="N31" s="11"/>
      <c r="O31" s="11"/>
      <c r="P31" s="11"/>
      <c r="Q31" s="71">
        <f t="shared" si="4"/>
        <v>0</v>
      </c>
    </row>
    <row r="32" spans="1:17" ht="15">
      <c r="A32" s="320">
        <v>6</v>
      </c>
      <c r="B32" s="321"/>
      <c r="C32" s="322"/>
      <c r="D32" s="11"/>
      <c r="E32" s="11"/>
      <c r="F32" s="189"/>
      <c r="G32" s="11"/>
      <c r="H32" s="11"/>
      <c r="I32" s="11"/>
      <c r="J32" s="11"/>
      <c r="K32" s="11"/>
      <c r="L32" s="11"/>
      <c r="M32" s="11"/>
      <c r="N32" s="11"/>
      <c r="O32" s="11"/>
      <c r="P32" s="11"/>
      <c r="Q32" s="71">
        <f t="shared" si="4"/>
        <v>0</v>
      </c>
    </row>
    <row r="33" spans="1:17" ht="15">
      <c r="A33" s="338">
        <v>7</v>
      </c>
      <c r="B33" s="338"/>
      <c r="C33" s="338"/>
      <c r="D33" s="11"/>
      <c r="E33" s="11"/>
      <c r="F33" s="189"/>
      <c r="G33" s="11"/>
      <c r="H33" s="11"/>
      <c r="I33" s="11"/>
      <c r="J33" s="11"/>
      <c r="K33" s="11"/>
      <c r="L33" s="11"/>
      <c r="M33" s="11"/>
      <c r="N33" s="11"/>
      <c r="O33" s="11"/>
      <c r="P33" s="11"/>
      <c r="Q33" s="71">
        <f t="shared" si="4"/>
        <v>0</v>
      </c>
    </row>
    <row r="34" spans="1:17" ht="15">
      <c r="A34" s="320">
        <v>8</v>
      </c>
      <c r="B34" s="321"/>
      <c r="C34" s="322"/>
      <c r="D34" s="11"/>
      <c r="E34" s="11"/>
      <c r="F34" s="189"/>
      <c r="G34" s="11"/>
      <c r="H34" s="11"/>
      <c r="I34" s="11"/>
      <c r="J34" s="11"/>
      <c r="K34" s="11"/>
      <c r="L34" s="11"/>
      <c r="M34" s="11"/>
      <c r="N34" s="11"/>
      <c r="O34" s="11"/>
      <c r="P34" s="11"/>
      <c r="Q34" s="71">
        <f t="shared" si="4"/>
        <v>0</v>
      </c>
    </row>
    <row r="35" spans="1:17" ht="15">
      <c r="A35" s="338">
        <v>9</v>
      </c>
      <c r="B35" s="338"/>
      <c r="C35" s="338"/>
      <c r="D35" s="11"/>
      <c r="E35" s="11"/>
      <c r="F35" s="189"/>
      <c r="G35" s="11"/>
      <c r="H35" s="11"/>
      <c r="I35" s="11"/>
      <c r="J35" s="11"/>
      <c r="K35" s="11"/>
      <c r="L35" s="11"/>
      <c r="M35" s="11"/>
      <c r="N35" s="11"/>
      <c r="O35" s="11"/>
      <c r="P35" s="11"/>
      <c r="Q35" s="71">
        <f t="shared" si="4"/>
        <v>0</v>
      </c>
    </row>
    <row r="36" spans="1:17" ht="15">
      <c r="A36" s="320">
        <v>10</v>
      </c>
      <c r="B36" s="321"/>
      <c r="C36" s="322"/>
      <c r="D36" s="11"/>
      <c r="E36" s="11"/>
      <c r="F36" s="189"/>
      <c r="G36" s="11"/>
      <c r="H36" s="11"/>
      <c r="I36" s="11"/>
      <c r="J36" s="11"/>
      <c r="K36" s="11"/>
      <c r="L36" s="11"/>
      <c r="M36" s="11"/>
      <c r="N36" s="11"/>
      <c r="O36" s="11"/>
      <c r="P36" s="11"/>
      <c r="Q36" s="71">
        <f t="shared" si="4"/>
        <v>0</v>
      </c>
    </row>
    <row r="37" spans="1:17" ht="15">
      <c r="A37" s="338">
        <v>11</v>
      </c>
      <c r="B37" s="338"/>
      <c r="C37" s="338"/>
      <c r="D37" s="11"/>
      <c r="E37" s="11"/>
      <c r="F37" s="189"/>
      <c r="G37" s="11"/>
      <c r="H37" s="11"/>
      <c r="I37" s="11"/>
      <c r="J37" s="11"/>
      <c r="K37" s="11"/>
      <c r="L37" s="11"/>
      <c r="M37" s="11"/>
      <c r="N37" s="11"/>
      <c r="O37" s="11"/>
      <c r="P37" s="11"/>
      <c r="Q37" s="71">
        <f t="shared" si="4"/>
        <v>0</v>
      </c>
    </row>
    <row r="38" spans="1:17" ht="15">
      <c r="A38" s="320">
        <v>12</v>
      </c>
      <c r="B38" s="321"/>
      <c r="C38" s="322"/>
      <c r="D38" s="11"/>
      <c r="E38" s="11"/>
      <c r="F38" s="189"/>
      <c r="G38" s="11"/>
      <c r="H38" s="11"/>
      <c r="I38" s="11"/>
      <c r="J38" s="11"/>
      <c r="K38" s="11"/>
      <c r="L38" s="11"/>
      <c r="M38" s="11"/>
      <c r="N38" s="11"/>
      <c r="O38" s="11"/>
      <c r="P38" s="11"/>
      <c r="Q38" s="71">
        <f t="shared" si="4"/>
        <v>0</v>
      </c>
    </row>
    <row r="39" spans="1:17" ht="15">
      <c r="A39" s="338">
        <v>13</v>
      </c>
      <c r="B39" s="338"/>
      <c r="C39" s="338"/>
      <c r="D39" s="11"/>
      <c r="E39" s="11"/>
      <c r="F39" s="189"/>
      <c r="G39" s="11"/>
      <c r="H39" s="11"/>
      <c r="I39" s="11"/>
      <c r="J39" s="11"/>
      <c r="K39" s="11"/>
      <c r="L39" s="11"/>
      <c r="M39" s="11"/>
      <c r="N39" s="11"/>
      <c r="O39" s="11"/>
      <c r="P39" s="11"/>
      <c r="Q39" s="71">
        <f t="shared" si="4"/>
        <v>0</v>
      </c>
    </row>
    <row r="40" spans="1:17" ht="15">
      <c r="A40" s="320">
        <v>14</v>
      </c>
      <c r="B40" s="321"/>
      <c r="C40" s="322"/>
      <c r="D40" s="11"/>
      <c r="E40" s="11"/>
      <c r="F40" s="189"/>
      <c r="G40" s="11"/>
      <c r="H40" s="11"/>
      <c r="I40" s="11"/>
      <c r="J40" s="11"/>
      <c r="K40" s="11"/>
      <c r="L40" s="11"/>
      <c r="M40" s="11"/>
      <c r="N40" s="11"/>
      <c r="O40" s="11"/>
      <c r="P40" s="11"/>
      <c r="Q40" s="71">
        <f t="shared" si="4"/>
        <v>0</v>
      </c>
    </row>
    <row r="41" spans="1:17" ht="15">
      <c r="A41" s="338">
        <v>15</v>
      </c>
      <c r="B41" s="338"/>
      <c r="C41" s="338"/>
      <c r="D41" s="11"/>
      <c r="E41" s="11"/>
      <c r="F41" s="189"/>
      <c r="G41" s="11"/>
      <c r="H41" s="11"/>
      <c r="I41" s="11"/>
      <c r="J41" s="11"/>
      <c r="K41" s="11"/>
      <c r="L41" s="11"/>
      <c r="M41" s="11"/>
      <c r="N41" s="11"/>
      <c r="O41" s="11"/>
      <c r="P41" s="11"/>
      <c r="Q41" s="71">
        <f t="shared" si="4"/>
        <v>0</v>
      </c>
    </row>
    <row r="42" spans="1:17" ht="15">
      <c r="A42" s="320">
        <v>16</v>
      </c>
      <c r="B42" s="321"/>
      <c r="C42" s="322"/>
      <c r="D42" s="11"/>
      <c r="E42" s="11"/>
      <c r="F42" s="189"/>
      <c r="G42" s="11"/>
      <c r="H42" s="11"/>
      <c r="I42" s="11"/>
      <c r="J42" s="11"/>
      <c r="K42" s="11"/>
      <c r="L42" s="11"/>
      <c r="M42" s="11"/>
      <c r="N42" s="11"/>
      <c r="O42" s="11"/>
      <c r="P42" s="11"/>
      <c r="Q42" s="71">
        <f t="shared" si="4"/>
        <v>0</v>
      </c>
    </row>
    <row r="43" spans="1:17" ht="15">
      <c r="A43" s="338">
        <v>17</v>
      </c>
      <c r="B43" s="338"/>
      <c r="C43" s="338"/>
      <c r="D43" s="11"/>
      <c r="E43" s="11"/>
      <c r="F43" s="189"/>
      <c r="G43" s="11"/>
      <c r="H43" s="11"/>
      <c r="I43" s="11"/>
      <c r="J43" s="11"/>
      <c r="K43" s="11"/>
      <c r="L43" s="11"/>
      <c r="M43" s="11"/>
      <c r="N43" s="11"/>
      <c r="O43" s="11"/>
      <c r="P43" s="11"/>
      <c r="Q43" s="71">
        <f t="shared" si="4"/>
        <v>0</v>
      </c>
    </row>
    <row r="44" spans="1:17" ht="15">
      <c r="A44" s="320">
        <v>18</v>
      </c>
      <c r="B44" s="321"/>
      <c r="C44" s="322"/>
      <c r="D44" s="11"/>
      <c r="E44" s="11"/>
      <c r="F44" s="189"/>
      <c r="G44" s="11"/>
      <c r="H44" s="11"/>
      <c r="I44" s="11"/>
      <c r="J44" s="11"/>
      <c r="K44" s="11"/>
      <c r="L44" s="11"/>
      <c r="M44" s="11"/>
      <c r="N44" s="11"/>
      <c r="O44" s="11"/>
      <c r="P44" s="11"/>
      <c r="Q44" s="71">
        <f t="shared" si="4"/>
        <v>0</v>
      </c>
    </row>
    <row r="45" spans="1:17" ht="15">
      <c r="A45" s="338">
        <v>19</v>
      </c>
      <c r="B45" s="338"/>
      <c r="C45" s="338"/>
      <c r="D45" s="11"/>
      <c r="E45" s="11"/>
      <c r="F45" s="189"/>
      <c r="G45" s="11"/>
      <c r="H45" s="11"/>
      <c r="I45" s="11"/>
      <c r="J45" s="11"/>
      <c r="K45" s="11"/>
      <c r="L45" s="11"/>
      <c r="M45" s="11"/>
      <c r="N45" s="11"/>
      <c r="O45" s="11"/>
      <c r="P45" s="11"/>
      <c r="Q45" s="71">
        <f t="shared" si="4"/>
        <v>0</v>
      </c>
    </row>
    <row r="46" spans="1:17" ht="15">
      <c r="A46" s="320">
        <v>20</v>
      </c>
      <c r="B46" s="321"/>
      <c r="C46" s="322"/>
      <c r="D46" s="11"/>
      <c r="E46" s="11"/>
      <c r="F46" s="12"/>
      <c r="G46" s="11"/>
      <c r="H46" s="11"/>
      <c r="I46" s="11"/>
      <c r="J46" s="11"/>
      <c r="K46" s="11"/>
      <c r="L46" s="11"/>
      <c r="M46" s="11"/>
      <c r="N46" s="11"/>
      <c r="O46" s="11"/>
      <c r="P46" s="11"/>
      <c r="Q46" s="71">
        <f t="shared" si="4"/>
        <v>0</v>
      </c>
    </row>
    <row r="47" spans="1:17" ht="15.75" thickBot="1">
      <c r="A47" s="334" t="s">
        <v>87</v>
      </c>
      <c r="B47" s="335"/>
      <c r="C47" s="336"/>
      <c r="D47" s="72">
        <f>SUM(D27:D46)</f>
        <v>0</v>
      </c>
      <c r="E47" s="72">
        <f>SUM(E27:E46)</f>
        <v>0</v>
      </c>
      <c r="F47" s="74"/>
      <c r="G47" s="72">
        <f aca="true" t="shared" si="5" ref="G47:Q47">SUM(G27:G46)</f>
        <v>0</v>
      </c>
      <c r="H47" s="72">
        <f t="shared" si="5"/>
        <v>0</v>
      </c>
      <c r="I47" s="72">
        <f t="shared" si="5"/>
        <v>0</v>
      </c>
      <c r="J47" s="72">
        <f t="shared" si="5"/>
        <v>0</v>
      </c>
      <c r="K47" s="72">
        <f t="shared" si="5"/>
        <v>0</v>
      </c>
      <c r="L47" s="72">
        <f t="shared" si="5"/>
        <v>0</v>
      </c>
      <c r="M47" s="72">
        <f t="shared" si="5"/>
        <v>0</v>
      </c>
      <c r="N47" s="72">
        <f t="shared" si="5"/>
        <v>0</v>
      </c>
      <c r="O47" s="72">
        <f t="shared" si="5"/>
        <v>0</v>
      </c>
      <c r="P47" s="72">
        <f t="shared" si="5"/>
        <v>0</v>
      </c>
      <c r="Q47" s="72">
        <f t="shared" si="5"/>
        <v>0</v>
      </c>
    </row>
    <row r="48" spans="1:17" ht="27.75" customHeight="1" thickTop="1">
      <c r="A48" s="345" t="s">
        <v>236</v>
      </c>
      <c r="B48" s="346"/>
      <c r="C48" s="347"/>
      <c r="D48" s="190">
        <f>D47</f>
        <v>0</v>
      </c>
      <c r="E48" s="75">
        <f>E24+E47</f>
        <v>0</v>
      </c>
      <c r="F48" s="76"/>
      <c r="G48" s="75">
        <f>G24+G47</f>
        <v>0</v>
      </c>
      <c r="H48" s="75">
        <f aca="true" t="shared" si="6" ref="H48:P48">H24+H47</f>
        <v>0</v>
      </c>
      <c r="I48" s="75">
        <f t="shared" si="6"/>
        <v>0</v>
      </c>
      <c r="J48" s="75">
        <f t="shared" si="6"/>
        <v>0</v>
      </c>
      <c r="K48" s="75">
        <f t="shared" si="6"/>
        <v>0</v>
      </c>
      <c r="L48" s="75">
        <f t="shared" si="6"/>
        <v>0</v>
      </c>
      <c r="M48" s="75">
        <f t="shared" si="6"/>
        <v>0</v>
      </c>
      <c r="N48" s="75">
        <f t="shared" si="6"/>
        <v>0</v>
      </c>
      <c r="O48" s="75">
        <f t="shared" si="6"/>
        <v>0</v>
      </c>
      <c r="P48" s="75">
        <f t="shared" si="6"/>
        <v>0</v>
      </c>
      <c r="Q48" s="75">
        <f>Q24+Q47</f>
        <v>0</v>
      </c>
    </row>
    <row r="49" spans="1:17" ht="15" customHeight="1">
      <c r="A49" s="342" t="s">
        <v>77</v>
      </c>
      <c r="B49" s="343"/>
      <c r="C49" s="343"/>
      <c r="D49" s="343"/>
      <c r="E49" s="343"/>
      <c r="F49" s="343"/>
      <c r="G49" s="343"/>
      <c r="H49" s="343"/>
      <c r="I49" s="343"/>
      <c r="J49" s="343"/>
      <c r="K49" s="343"/>
      <c r="L49" s="343"/>
      <c r="M49" s="343"/>
      <c r="N49" s="343"/>
      <c r="O49" s="343"/>
      <c r="P49" s="343"/>
      <c r="Q49" s="344"/>
    </row>
    <row r="50" spans="1:17" ht="15">
      <c r="A50" s="339" t="s">
        <v>237</v>
      </c>
      <c r="B50" s="340"/>
      <c r="C50" s="340"/>
      <c r="D50" s="340"/>
      <c r="E50" s="340"/>
      <c r="F50" s="340"/>
      <c r="G50" s="340"/>
      <c r="H50" s="340"/>
      <c r="I50" s="340"/>
      <c r="J50" s="340"/>
      <c r="K50" s="340"/>
      <c r="L50" s="340"/>
      <c r="M50" s="340"/>
      <c r="N50" s="340"/>
      <c r="O50" s="340"/>
      <c r="P50" s="340"/>
      <c r="Q50" s="341"/>
    </row>
    <row r="51" spans="1:17" ht="15">
      <c r="A51" s="339" t="s">
        <v>285</v>
      </c>
      <c r="B51" s="340"/>
      <c r="C51" s="340"/>
      <c r="D51" s="340"/>
      <c r="E51" s="340"/>
      <c r="F51" s="340"/>
      <c r="G51" s="340"/>
      <c r="H51" s="340"/>
      <c r="I51" s="340"/>
      <c r="J51" s="340"/>
      <c r="K51" s="340"/>
      <c r="L51" s="340"/>
      <c r="M51" s="340"/>
      <c r="N51" s="340"/>
      <c r="O51" s="340"/>
      <c r="P51" s="340"/>
      <c r="Q51" s="341"/>
    </row>
  </sheetData>
  <sheetProtection/>
  <mergeCells count="51">
    <mergeCell ref="A51:Q51"/>
    <mergeCell ref="A49:Q49"/>
    <mergeCell ref="A50:Q50"/>
    <mergeCell ref="A48:C48"/>
    <mergeCell ref="A47:C47"/>
    <mergeCell ref="A35:C35"/>
    <mergeCell ref="A46:C46"/>
    <mergeCell ref="A45:C45"/>
    <mergeCell ref="A44:C44"/>
    <mergeCell ref="A29:C29"/>
    <mergeCell ref="A32:C32"/>
    <mergeCell ref="A39:C39"/>
    <mergeCell ref="A36:C36"/>
    <mergeCell ref="A40:C40"/>
    <mergeCell ref="A43:C43"/>
    <mergeCell ref="A26:C26"/>
    <mergeCell ref="A42:C42"/>
    <mergeCell ref="A33:C33"/>
    <mergeCell ref="A37:C37"/>
    <mergeCell ref="A38:C38"/>
    <mergeCell ref="A41:C41"/>
    <mergeCell ref="A27:C27"/>
    <mergeCell ref="A31:C31"/>
    <mergeCell ref="A28:C28"/>
    <mergeCell ref="A30:C30"/>
    <mergeCell ref="A14:D14"/>
    <mergeCell ref="A8:D8"/>
    <mergeCell ref="A25:Q25"/>
    <mergeCell ref="A18:D18"/>
    <mergeCell ref="A23:D23"/>
    <mergeCell ref="A24:D24"/>
    <mergeCell ref="A12:D12"/>
    <mergeCell ref="A15:D15"/>
    <mergeCell ref="A21:D21"/>
    <mergeCell ref="A22:D22"/>
    <mergeCell ref="A10:D10"/>
    <mergeCell ref="A2:D3"/>
    <mergeCell ref="E2:Q2"/>
    <mergeCell ref="A11:D11"/>
    <mergeCell ref="A13:D13"/>
    <mergeCell ref="A7:D7"/>
    <mergeCell ref="A20:D20"/>
    <mergeCell ref="A34:C34"/>
    <mergeCell ref="A16:D16"/>
    <mergeCell ref="A17:D17"/>
    <mergeCell ref="A1:Q1"/>
    <mergeCell ref="A4:D4"/>
    <mergeCell ref="A5:D5"/>
    <mergeCell ref="A6:D6"/>
    <mergeCell ref="A19:D19"/>
    <mergeCell ref="A9:D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M31"/>
  <sheetViews>
    <sheetView showGridLines="0" zoomScalePageLayoutView="0" workbookViewId="0" topLeftCell="A1">
      <selection activeCell="A8" sqref="A8"/>
    </sheetView>
  </sheetViews>
  <sheetFormatPr defaultColWidth="8.8515625" defaultRowHeight="12.75"/>
  <cols>
    <col min="1" max="1" width="44.7109375" style="0" customWidth="1"/>
    <col min="2" max="2" width="16.8515625" style="0" customWidth="1"/>
    <col min="3" max="12" width="13.140625" style="0" customWidth="1"/>
  </cols>
  <sheetData>
    <row r="2" spans="1:12" ht="19.5">
      <c r="A2" s="323" t="s">
        <v>239</v>
      </c>
      <c r="B2" s="323"/>
      <c r="C2" s="323"/>
      <c r="D2" s="323"/>
      <c r="E2" s="323"/>
      <c r="F2" s="323"/>
      <c r="G2" s="323"/>
      <c r="H2" s="323"/>
      <c r="I2" s="323"/>
      <c r="J2" s="323"/>
      <c r="K2" s="323"/>
      <c r="L2" s="323"/>
    </row>
    <row r="3" spans="1:12" ht="15.75" customHeight="1">
      <c r="A3" s="348" t="s">
        <v>130</v>
      </c>
      <c r="B3" s="348" t="s">
        <v>84</v>
      </c>
      <c r="C3" s="287" t="s">
        <v>129</v>
      </c>
      <c r="D3" s="287"/>
      <c r="E3" s="287"/>
      <c r="F3" s="287"/>
      <c r="G3" s="287"/>
      <c r="H3" s="287"/>
      <c r="I3" s="287"/>
      <c r="J3" s="287"/>
      <c r="K3" s="287"/>
      <c r="L3" s="287"/>
    </row>
    <row r="4" spans="1:12" ht="13.5" customHeight="1">
      <c r="A4" s="349"/>
      <c r="B4" s="349"/>
      <c r="C4" s="105">
        <f aca="true" t="shared" si="0" ref="C4:L4">C20</f>
        <v>0</v>
      </c>
      <c r="D4" s="105">
        <f t="shared" si="0"/>
        <v>1</v>
      </c>
      <c r="E4" s="105">
        <f t="shared" si="0"/>
        <v>2</v>
      </c>
      <c r="F4" s="105">
        <f t="shared" si="0"/>
        <v>3</v>
      </c>
      <c r="G4" s="105">
        <f t="shared" si="0"/>
        <v>4</v>
      </c>
      <c r="H4" s="105">
        <f t="shared" si="0"/>
        <v>5</v>
      </c>
      <c r="I4" s="105">
        <f t="shared" si="0"/>
        <v>6</v>
      </c>
      <c r="J4" s="105">
        <f t="shared" si="0"/>
        <v>7</v>
      </c>
      <c r="K4" s="105">
        <f t="shared" si="0"/>
        <v>8</v>
      </c>
      <c r="L4" s="105">
        <f t="shared" si="0"/>
        <v>9</v>
      </c>
    </row>
    <row r="5" spans="1:12" ht="13.5" customHeight="1">
      <c r="A5" s="350"/>
      <c r="B5" s="350"/>
      <c r="C5" s="105">
        <v>1</v>
      </c>
      <c r="D5" s="105">
        <v>2</v>
      </c>
      <c r="E5" s="105">
        <v>3</v>
      </c>
      <c r="F5" s="105">
        <v>4</v>
      </c>
      <c r="G5" s="105">
        <v>5</v>
      </c>
      <c r="H5" s="105">
        <v>6</v>
      </c>
      <c r="I5" s="105">
        <v>7</v>
      </c>
      <c r="J5" s="105">
        <v>8</v>
      </c>
      <c r="K5" s="105">
        <v>9</v>
      </c>
      <c r="L5" s="105">
        <v>10</v>
      </c>
    </row>
    <row r="6" spans="1:12" ht="13.5" customHeight="1">
      <c r="A6" s="208" t="s">
        <v>131</v>
      </c>
      <c r="B6" s="55"/>
      <c r="C6" s="55"/>
      <c r="D6" s="55"/>
      <c r="E6" s="55"/>
      <c r="F6" s="55"/>
      <c r="G6" s="55"/>
      <c r="H6" s="55"/>
      <c r="I6" s="55"/>
      <c r="J6" s="55"/>
      <c r="K6" s="55"/>
      <c r="L6" s="55"/>
    </row>
    <row r="7" spans="1:12" ht="13.5" customHeight="1">
      <c r="A7" s="208" t="s">
        <v>132</v>
      </c>
      <c r="B7" s="56"/>
      <c r="C7" s="56"/>
      <c r="D7" s="56"/>
      <c r="E7" s="56"/>
      <c r="F7" s="56"/>
      <c r="G7" s="56"/>
      <c r="H7" s="56"/>
      <c r="I7" s="56"/>
      <c r="J7" s="56"/>
      <c r="K7" s="56"/>
      <c r="L7" s="56"/>
    </row>
    <row r="8" spans="1:12" ht="15">
      <c r="A8" s="215" t="s">
        <v>238</v>
      </c>
      <c r="B8" s="55"/>
      <c r="C8" s="55"/>
      <c r="D8" s="55"/>
      <c r="E8" s="55"/>
      <c r="F8" s="55"/>
      <c r="G8" s="55"/>
      <c r="H8" s="55"/>
      <c r="I8" s="55"/>
      <c r="J8" s="55"/>
      <c r="K8" s="55"/>
      <c r="L8" s="55"/>
    </row>
    <row r="9" spans="1:12" ht="30">
      <c r="A9" s="68" t="s">
        <v>134</v>
      </c>
      <c r="B9" s="57">
        <f>B6*B7*B8</f>
        <v>0</v>
      </c>
      <c r="C9" s="57">
        <f aca="true" t="shared" si="1" ref="C9:L9">C6*C7*C8</f>
        <v>0</v>
      </c>
      <c r="D9" s="57">
        <f t="shared" si="1"/>
        <v>0</v>
      </c>
      <c r="E9" s="57">
        <f t="shared" si="1"/>
        <v>0</v>
      </c>
      <c r="F9" s="57">
        <f t="shared" si="1"/>
        <v>0</v>
      </c>
      <c r="G9" s="57">
        <f t="shared" si="1"/>
        <v>0</v>
      </c>
      <c r="H9" s="57">
        <f t="shared" si="1"/>
        <v>0</v>
      </c>
      <c r="I9" s="57">
        <f t="shared" si="1"/>
        <v>0</v>
      </c>
      <c r="J9" s="57">
        <f t="shared" si="1"/>
        <v>0</v>
      </c>
      <c r="K9" s="57">
        <f t="shared" si="1"/>
        <v>0</v>
      </c>
      <c r="L9" s="57">
        <f t="shared" si="1"/>
        <v>0</v>
      </c>
    </row>
    <row r="10" spans="1:12" ht="15">
      <c r="A10" s="104" t="s">
        <v>135</v>
      </c>
      <c r="B10" s="55"/>
      <c r="C10" s="55"/>
      <c r="D10" s="55"/>
      <c r="E10" s="55"/>
      <c r="F10" s="55"/>
      <c r="G10" s="55"/>
      <c r="H10" s="55"/>
      <c r="I10" s="55"/>
      <c r="J10" s="55"/>
      <c r="K10" s="55"/>
      <c r="L10" s="55"/>
    </row>
    <row r="11" spans="1:12" ht="15">
      <c r="A11" s="104" t="s">
        <v>136</v>
      </c>
      <c r="B11" s="56"/>
      <c r="C11" s="56"/>
      <c r="D11" s="56"/>
      <c r="E11" s="56"/>
      <c r="F11" s="56"/>
      <c r="G11" s="56"/>
      <c r="H11" s="56"/>
      <c r="I11" s="56"/>
      <c r="J11" s="56"/>
      <c r="K11" s="56"/>
      <c r="L11" s="56"/>
    </row>
    <row r="12" spans="1:12" ht="15">
      <c r="A12" s="104" t="s">
        <v>133</v>
      </c>
      <c r="B12" s="55"/>
      <c r="C12" s="55"/>
      <c r="D12" s="55"/>
      <c r="E12" s="55"/>
      <c r="F12" s="55"/>
      <c r="G12" s="55"/>
      <c r="H12" s="55"/>
      <c r="I12" s="55"/>
      <c r="J12" s="55"/>
      <c r="K12" s="55"/>
      <c r="L12" s="55"/>
    </row>
    <row r="13" spans="1:12" ht="30">
      <c r="A13" s="68" t="s">
        <v>137</v>
      </c>
      <c r="B13" s="57">
        <f>B10*B11*B12</f>
        <v>0</v>
      </c>
      <c r="C13" s="57">
        <f aca="true" t="shared" si="2" ref="C13:L13">C10*C11*C12</f>
        <v>0</v>
      </c>
      <c r="D13" s="57">
        <f t="shared" si="2"/>
        <v>0</v>
      </c>
      <c r="E13" s="57">
        <f t="shared" si="2"/>
        <v>0</v>
      </c>
      <c r="F13" s="57">
        <f t="shared" si="2"/>
        <v>0</v>
      </c>
      <c r="G13" s="57">
        <f t="shared" si="2"/>
        <v>0</v>
      </c>
      <c r="H13" s="57">
        <f t="shared" si="2"/>
        <v>0</v>
      </c>
      <c r="I13" s="57">
        <f t="shared" si="2"/>
        <v>0</v>
      </c>
      <c r="J13" s="57">
        <f t="shared" si="2"/>
        <v>0</v>
      </c>
      <c r="K13" s="57">
        <f t="shared" si="2"/>
        <v>0</v>
      </c>
      <c r="L13" s="57">
        <f t="shared" si="2"/>
        <v>0</v>
      </c>
    </row>
    <row r="14" spans="1:12" ht="15">
      <c r="A14" s="68" t="s">
        <v>138</v>
      </c>
      <c r="B14" s="106">
        <f>B9+B13</f>
        <v>0</v>
      </c>
      <c r="C14" s="106">
        <f aca="true" t="shared" si="3" ref="C14:L14">C9+C13</f>
        <v>0</v>
      </c>
      <c r="D14" s="106">
        <f t="shared" si="3"/>
        <v>0</v>
      </c>
      <c r="E14" s="106">
        <f t="shared" si="3"/>
        <v>0</v>
      </c>
      <c r="F14" s="106">
        <f t="shared" si="3"/>
        <v>0</v>
      </c>
      <c r="G14" s="106">
        <f t="shared" si="3"/>
        <v>0</v>
      </c>
      <c r="H14" s="106">
        <f t="shared" si="3"/>
        <v>0</v>
      </c>
      <c r="I14" s="106">
        <f t="shared" si="3"/>
        <v>0</v>
      </c>
      <c r="J14" s="106">
        <f t="shared" si="3"/>
        <v>0</v>
      </c>
      <c r="K14" s="106">
        <f t="shared" si="3"/>
        <v>0</v>
      </c>
      <c r="L14" s="106">
        <f t="shared" si="3"/>
        <v>0</v>
      </c>
    </row>
    <row r="15" spans="1:12" ht="13.5">
      <c r="A15" s="351" t="s">
        <v>139</v>
      </c>
      <c r="B15" s="351"/>
      <c r="C15" s="351"/>
      <c r="D15" s="351"/>
      <c r="E15" s="351"/>
      <c r="F15" s="351"/>
      <c r="G15" s="351"/>
      <c r="H15" s="351"/>
      <c r="I15" s="351"/>
      <c r="J15" s="351"/>
      <c r="K15" s="351"/>
      <c r="L15" s="351"/>
    </row>
    <row r="16" spans="1:12" ht="12.75">
      <c r="A16" s="352" t="s">
        <v>140</v>
      </c>
      <c r="B16" s="352"/>
      <c r="C16" s="352"/>
      <c r="D16" s="352"/>
      <c r="E16" s="352"/>
      <c r="F16" s="352"/>
      <c r="G16" s="352"/>
      <c r="H16" s="352"/>
      <c r="I16" s="352"/>
      <c r="J16" s="352"/>
      <c r="K16" s="352"/>
      <c r="L16" s="352"/>
    </row>
    <row r="18" spans="1:12" ht="19.5">
      <c r="A18" s="323" t="s">
        <v>141</v>
      </c>
      <c r="B18" s="323"/>
      <c r="C18" s="323"/>
      <c r="D18" s="323"/>
      <c r="E18" s="323"/>
      <c r="F18" s="323"/>
      <c r="G18" s="323"/>
      <c r="H18" s="323"/>
      <c r="I18" s="323"/>
      <c r="J18" s="323"/>
      <c r="K18" s="323"/>
      <c r="L18" s="323"/>
    </row>
    <row r="19" spans="1:13" ht="20.25" customHeight="1">
      <c r="A19" s="295" t="s">
        <v>26</v>
      </c>
      <c r="B19" s="295" t="s">
        <v>84</v>
      </c>
      <c r="C19" s="287" t="s">
        <v>24</v>
      </c>
      <c r="D19" s="287"/>
      <c r="E19" s="287"/>
      <c r="F19" s="287"/>
      <c r="G19" s="287"/>
      <c r="H19" s="287"/>
      <c r="I19" s="287"/>
      <c r="J19" s="287"/>
      <c r="K19" s="287"/>
      <c r="L19" s="287"/>
      <c r="M19" s="43"/>
    </row>
    <row r="20" spans="1:13" ht="13.5" customHeight="1">
      <c r="A20" s="295"/>
      <c r="B20" s="295"/>
      <c r="C20" s="107">
        <f>'6.3. Структ. и распоред инв.'!C4</f>
        <v>0</v>
      </c>
      <c r="D20" s="108">
        <f>C20+1</f>
        <v>1</v>
      </c>
      <c r="E20" s="108">
        <f aca="true" t="shared" si="4" ref="E20:K20">D20+1</f>
        <v>2</v>
      </c>
      <c r="F20" s="108">
        <f t="shared" si="4"/>
        <v>3</v>
      </c>
      <c r="G20" s="108">
        <f t="shared" si="4"/>
        <v>4</v>
      </c>
      <c r="H20" s="108">
        <f t="shared" si="4"/>
        <v>5</v>
      </c>
      <c r="I20" s="108">
        <f t="shared" si="4"/>
        <v>6</v>
      </c>
      <c r="J20" s="108">
        <f t="shared" si="4"/>
        <v>7</v>
      </c>
      <c r="K20" s="108">
        <f t="shared" si="4"/>
        <v>8</v>
      </c>
      <c r="L20" s="108">
        <f>K20+1</f>
        <v>9</v>
      </c>
      <c r="M20" s="20"/>
    </row>
    <row r="21" spans="1:13" ht="13.5" customHeight="1">
      <c r="A21" s="295"/>
      <c r="B21" s="295"/>
      <c r="C21" s="100">
        <v>1</v>
      </c>
      <c r="D21" s="100">
        <v>2</v>
      </c>
      <c r="E21" s="100">
        <v>3</v>
      </c>
      <c r="F21" s="100">
        <v>4</v>
      </c>
      <c r="G21" s="100">
        <v>5</v>
      </c>
      <c r="H21" s="100">
        <v>6</v>
      </c>
      <c r="I21" s="100">
        <v>7</v>
      </c>
      <c r="J21" s="100">
        <v>8</v>
      </c>
      <c r="K21" s="100">
        <v>9</v>
      </c>
      <c r="L21" s="100">
        <v>10</v>
      </c>
      <c r="M21" s="20"/>
    </row>
    <row r="22" spans="1:13" ht="15">
      <c r="A22" s="104" t="str">
        <f>'3. Производња_услуге'!A52:B52</f>
        <v>1. Материјални и нематеријални трошкови</v>
      </c>
      <c r="B22" s="184">
        <f>'3. Производња_услуге'!C52</f>
        <v>0</v>
      </c>
      <c r="C22" s="184">
        <f>'3. Производња_услуге'!D52</f>
        <v>0</v>
      </c>
      <c r="D22" s="184">
        <f>'3. Производња_услуге'!E52</f>
        <v>0</v>
      </c>
      <c r="E22" s="184">
        <f>'3. Производња_услуге'!F52</f>
        <v>0</v>
      </c>
      <c r="F22" s="184">
        <f>'3. Производња_услуге'!G52</f>
        <v>0</v>
      </c>
      <c r="G22" s="184">
        <f>'3. Производња_услуге'!H52</f>
        <v>0</v>
      </c>
      <c r="H22" s="184">
        <f>'3. Производња_услуге'!I52</f>
        <v>0</v>
      </c>
      <c r="I22" s="184">
        <f>'3. Производња_услуге'!J52</f>
        <v>0</v>
      </c>
      <c r="J22" s="184">
        <f>'3. Производња_услуге'!K52</f>
        <v>0</v>
      </c>
      <c r="K22" s="184">
        <f>'3. Производња_услуге'!L52</f>
        <v>0</v>
      </c>
      <c r="L22" s="184">
        <f>'3. Производња_услуге'!M52</f>
        <v>0</v>
      </c>
      <c r="M22" s="20"/>
    </row>
    <row r="23" spans="1:13" ht="15">
      <c r="A23" s="104" t="str">
        <f>'3. Производња_услуге'!A55:B55</f>
        <v>2. Струја</v>
      </c>
      <c r="B23" s="184">
        <f>'3. Производња_услуге'!C55</f>
        <v>0</v>
      </c>
      <c r="C23" s="184">
        <f>'3. Производња_услуге'!D55</f>
        <v>0</v>
      </c>
      <c r="D23" s="184">
        <f>'3. Производња_услуге'!E55</f>
        <v>0</v>
      </c>
      <c r="E23" s="184">
        <f>'3. Производња_услуге'!F55</f>
        <v>0</v>
      </c>
      <c r="F23" s="184">
        <f>'3. Производња_услуге'!G55</f>
        <v>0</v>
      </c>
      <c r="G23" s="184">
        <f>'3. Производња_услуге'!H55</f>
        <v>0</v>
      </c>
      <c r="H23" s="184">
        <f>'3. Производња_услуге'!I55</f>
        <v>0</v>
      </c>
      <c r="I23" s="184">
        <f>'3. Производња_услуге'!J55</f>
        <v>0</v>
      </c>
      <c r="J23" s="184">
        <f>'3. Производња_услуге'!K55</f>
        <v>0</v>
      </c>
      <c r="K23" s="184">
        <f>'3. Производња_услуге'!L55</f>
        <v>0</v>
      </c>
      <c r="L23" s="184">
        <f>'3. Производња_услуге'!M55</f>
        <v>0</v>
      </c>
      <c r="M23" s="20"/>
    </row>
    <row r="24" spans="1:13" ht="15">
      <c r="A24" s="104" t="str">
        <f>'3. Производња_услуге'!A58:B58</f>
        <v>3. Услуге</v>
      </c>
      <c r="B24" s="184">
        <f>'3. Производња_услуге'!C58</f>
        <v>0</v>
      </c>
      <c r="C24" s="184">
        <f>'3. Производња_услуге'!D58</f>
        <v>0</v>
      </c>
      <c r="D24" s="184">
        <f>'3. Производња_услуге'!E58</f>
        <v>0</v>
      </c>
      <c r="E24" s="184">
        <f>'3. Производња_услуге'!F58</f>
        <v>0</v>
      </c>
      <c r="F24" s="184">
        <f>'3. Производња_услуге'!G58</f>
        <v>0</v>
      </c>
      <c r="G24" s="184">
        <f>'3. Производња_услуге'!H58</f>
        <v>0</v>
      </c>
      <c r="H24" s="184">
        <f>'3. Производња_услуге'!I58</f>
        <v>0</v>
      </c>
      <c r="I24" s="184">
        <f>'3. Производња_услуге'!J58</f>
        <v>0</v>
      </c>
      <c r="J24" s="184">
        <f>'3. Производња_услуге'!K58</f>
        <v>0</v>
      </c>
      <c r="K24" s="184">
        <f>'3. Производња_услуге'!L58</f>
        <v>0</v>
      </c>
      <c r="L24" s="184">
        <f>'3. Производња_услуге'!M58</f>
        <v>0</v>
      </c>
      <c r="M24" s="20"/>
    </row>
    <row r="25" spans="1:13" ht="15">
      <c r="A25" s="104" t="str">
        <f>'3. Производња_услуге'!A61:B61</f>
        <v>4. Други трошкови</v>
      </c>
      <c r="B25" s="184">
        <f>'3. Производња_услуге'!C61</f>
        <v>0</v>
      </c>
      <c r="C25" s="184">
        <f>'3. Производња_услуге'!D61</f>
        <v>0</v>
      </c>
      <c r="D25" s="184">
        <f>'3. Производња_услуге'!E61</f>
        <v>0</v>
      </c>
      <c r="E25" s="184">
        <f>'3. Производња_услуге'!F61</f>
        <v>0</v>
      </c>
      <c r="F25" s="184">
        <f>'3. Производња_услуге'!G61</f>
        <v>0</v>
      </c>
      <c r="G25" s="184">
        <f>'3. Производња_услуге'!H61</f>
        <v>0</v>
      </c>
      <c r="H25" s="184">
        <f>'3. Производња_услуге'!I61</f>
        <v>0</v>
      </c>
      <c r="I25" s="184">
        <f>'3. Производња_услуге'!J61</f>
        <v>0</v>
      </c>
      <c r="J25" s="184">
        <f>'3. Производња_услуге'!K61</f>
        <v>0</v>
      </c>
      <c r="K25" s="184">
        <f>'3. Производња_услуге'!L61</f>
        <v>0</v>
      </c>
      <c r="L25" s="184">
        <f>'3. Производња_услуге'!M61</f>
        <v>0</v>
      </c>
      <c r="M25" s="20"/>
    </row>
    <row r="26" spans="1:12" ht="15">
      <c r="A26" s="104" t="s">
        <v>142</v>
      </c>
      <c r="B26" s="184">
        <f>B14</f>
        <v>0</v>
      </c>
      <c r="C26" s="184">
        <f aca="true" t="shared" si="5" ref="C26:L26">C14</f>
        <v>0</v>
      </c>
      <c r="D26" s="184">
        <f t="shared" si="5"/>
        <v>0</v>
      </c>
      <c r="E26" s="184">
        <f t="shared" si="5"/>
        <v>0</v>
      </c>
      <c r="F26" s="184">
        <f t="shared" si="5"/>
        <v>0</v>
      </c>
      <c r="G26" s="184">
        <f t="shared" si="5"/>
        <v>0</v>
      </c>
      <c r="H26" s="184">
        <f t="shared" si="5"/>
        <v>0</v>
      </c>
      <c r="I26" s="184">
        <f t="shared" si="5"/>
        <v>0</v>
      </c>
      <c r="J26" s="184">
        <f t="shared" si="5"/>
        <v>0</v>
      </c>
      <c r="K26" s="184">
        <f t="shared" si="5"/>
        <v>0</v>
      </c>
      <c r="L26" s="184">
        <f t="shared" si="5"/>
        <v>0</v>
      </c>
    </row>
    <row r="27" spans="1:12" ht="15">
      <c r="A27" s="104" t="s">
        <v>240</v>
      </c>
      <c r="B27" s="217"/>
      <c r="C27" s="184">
        <f>'6.2.1. Амортизација'!G48</f>
        <v>0</v>
      </c>
      <c r="D27" s="184">
        <f>'6.2.1. Амортизација'!H48</f>
        <v>0</v>
      </c>
      <c r="E27" s="184">
        <f>'6.2.1. Амортизација'!I48</f>
        <v>0</v>
      </c>
      <c r="F27" s="184">
        <f>'6.2.1. Амортизација'!J48</f>
        <v>0</v>
      </c>
      <c r="G27" s="184">
        <f>'6.2.1. Амортизација'!K48</f>
        <v>0</v>
      </c>
      <c r="H27" s="184">
        <f>'6.2.1. Амортизација'!L48</f>
        <v>0</v>
      </c>
      <c r="I27" s="184">
        <f>'6.2.1. Амортизација'!M48</f>
        <v>0</v>
      </c>
      <c r="J27" s="184">
        <f>'6.2.1. Амортизација'!N48</f>
        <v>0</v>
      </c>
      <c r="K27" s="184">
        <f>'6.2.1. Амортизација'!O48</f>
        <v>0</v>
      </c>
      <c r="L27" s="184">
        <f>'6.2.1. Амортизација'!P48</f>
        <v>0</v>
      </c>
    </row>
    <row r="28" spans="1:13" ht="15">
      <c r="A28" s="68" t="s">
        <v>87</v>
      </c>
      <c r="B28" s="185">
        <f>SUM(B22:B27)</f>
        <v>0</v>
      </c>
      <c r="C28" s="185">
        <f>SUM(C22:C27)</f>
        <v>0</v>
      </c>
      <c r="D28" s="185">
        <f aca="true" t="shared" si="6" ref="D28:L28">SUM(D22:D27)</f>
        <v>0</v>
      </c>
      <c r="E28" s="185">
        <f t="shared" si="6"/>
        <v>0</v>
      </c>
      <c r="F28" s="185">
        <f t="shared" si="6"/>
        <v>0</v>
      </c>
      <c r="G28" s="185">
        <f t="shared" si="6"/>
        <v>0</v>
      </c>
      <c r="H28" s="185">
        <f t="shared" si="6"/>
        <v>0</v>
      </c>
      <c r="I28" s="185">
        <f t="shared" si="6"/>
        <v>0</v>
      </c>
      <c r="J28" s="185">
        <f t="shared" si="6"/>
        <v>0</v>
      </c>
      <c r="K28" s="185">
        <f t="shared" si="6"/>
        <v>0</v>
      </c>
      <c r="L28" s="185">
        <f t="shared" si="6"/>
        <v>0</v>
      </c>
      <c r="M28" s="20"/>
    </row>
    <row r="29" spans="1:13" ht="15">
      <c r="A29" s="351" t="s">
        <v>77</v>
      </c>
      <c r="B29" s="351"/>
      <c r="C29" s="351"/>
      <c r="D29" s="351"/>
      <c r="E29" s="351"/>
      <c r="F29" s="351"/>
      <c r="G29" s="351"/>
      <c r="H29" s="351"/>
      <c r="I29" s="351"/>
      <c r="J29" s="351"/>
      <c r="K29" s="351"/>
      <c r="L29" s="351"/>
      <c r="M29" s="22"/>
    </row>
    <row r="30" spans="1:13" ht="18" customHeight="1">
      <c r="A30" s="353" t="s">
        <v>143</v>
      </c>
      <c r="B30" s="353"/>
      <c r="C30" s="353"/>
      <c r="D30" s="353"/>
      <c r="E30" s="353"/>
      <c r="F30" s="353"/>
      <c r="G30" s="353"/>
      <c r="H30" s="353"/>
      <c r="I30" s="353"/>
      <c r="J30" s="353"/>
      <c r="K30" s="353"/>
      <c r="L30" s="353"/>
      <c r="M30" s="22"/>
    </row>
    <row r="31" spans="1:12" ht="12.75">
      <c r="A31" s="353" t="s">
        <v>241</v>
      </c>
      <c r="B31" s="353"/>
      <c r="C31" s="353"/>
      <c r="D31" s="353"/>
      <c r="E31" s="353"/>
      <c r="F31" s="353"/>
      <c r="G31" s="353"/>
      <c r="H31" s="353"/>
      <c r="I31" s="353"/>
      <c r="J31" s="353"/>
      <c r="K31" s="353"/>
      <c r="L31" s="353"/>
    </row>
  </sheetData>
  <sheetProtection/>
  <mergeCells count="13">
    <mergeCell ref="C19:L19"/>
    <mergeCell ref="A29:L29"/>
    <mergeCell ref="A30:L30"/>
    <mergeCell ref="A19:A21"/>
    <mergeCell ref="B19:B21"/>
    <mergeCell ref="A31:L31"/>
    <mergeCell ref="A2:L2"/>
    <mergeCell ref="A18:L18"/>
    <mergeCell ref="A3:A5"/>
    <mergeCell ref="B3:B5"/>
    <mergeCell ref="C3:L3"/>
    <mergeCell ref="A15:L15"/>
    <mergeCell ref="A16:L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82"/>
  <sheetViews>
    <sheetView showGridLines="0" zoomScalePageLayoutView="0" workbookViewId="0" topLeftCell="A1">
      <selection activeCell="I24" sqref="I24"/>
    </sheetView>
  </sheetViews>
  <sheetFormatPr defaultColWidth="11.421875" defaultRowHeight="12.75"/>
  <cols>
    <col min="1" max="1" width="5.421875" style="28" customWidth="1"/>
    <col min="2" max="2" width="33.7109375" style="28" customWidth="1"/>
    <col min="3" max="3" width="17.140625" style="28" customWidth="1"/>
    <col min="4" max="6" width="11.7109375" style="28" customWidth="1"/>
    <col min="7" max="7" width="13.140625" style="28" customWidth="1"/>
    <col min="8" max="13" width="11.7109375" style="28" customWidth="1"/>
    <col min="14" max="15" width="14.7109375" style="28" customWidth="1"/>
    <col min="16" max="16384" width="11.421875" style="28" customWidth="1"/>
  </cols>
  <sheetData>
    <row r="1" spans="1:19" ht="21" customHeight="1">
      <c r="A1" s="382" t="s">
        <v>144</v>
      </c>
      <c r="B1" s="382"/>
      <c r="C1" s="382"/>
      <c r="D1" s="382"/>
      <c r="E1" s="382"/>
      <c r="F1" s="382"/>
      <c r="G1" s="382"/>
      <c r="H1" s="382"/>
      <c r="I1" s="382"/>
      <c r="J1" s="26"/>
      <c r="K1" s="26"/>
      <c r="L1" s="26"/>
      <c r="M1" s="26"/>
      <c r="N1" s="26"/>
      <c r="O1" s="26"/>
      <c r="P1" s="27"/>
      <c r="Q1" s="27"/>
      <c r="R1" s="27"/>
      <c r="S1" s="27"/>
    </row>
    <row r="2" spans="1:19" ht="21" customHeight="1">
      <c r="A2" s="365" t="s">
        <v>145</v>
      </c>
      <c r="B2" s="365"/>
      <c r="C2" s="365"/>
      <c r="D2" s="365"/>
      <c r="E2" s="365"/>
      <c r="F2" s="365"/>
      <c r="G2" s="365"/>
      <c r="H2" s="365"/>
      <c r="I2" s="365"/>
      <c r="J2" s="26"/>
      <c r="K2" s="26"/>
      <c r="L2" s="26"/>
      <c r="M2" s="26"/>
      <c r="N2" s="26"/>
      <c r="O2" s="26"/>
      <c r="P2" s="27"/>
      <c r="Q2" s="27"/>
      <c r="R2" s="27"/>
      <c r="S2" s="27"/>
    </row>
    <row r="3" spans="1:15" ht="15.75" customHeight="1">
      <c r="A3" s="385" t="s">
        <v>146</v>
      </c>
      <c r="B3" s="385"/>
      <c r="C3" s="388" t="s">
        <v>129</v>
      </c>
      <c r="D3" s="388"/>
      <c r="E3" s="388"/>
      <c r="F3" s="385" t="s">
        <v>87</v>
      </c>
      <c r="G3" s="383" t="s">
        <v>147</v>
      </c>
      <c r="H3" s="383" t="s">
        <v>148</v>
      </c>
      <c r="I3" s="383" t="s">
        <v>149</v>
      </c>
      <c r="J3" s="23"/>
      <c r="K3" s="23"/>
      <c r="L3" s="23"/>
      <c r="M3" s="23"/>
      <c r="N3" s="23"/>
      <c r="O3" s="23"/>
    </row>
    <row r="4" spans="1:15" ht="15.75" customHeight="1">
      <c r="A4" s="386"/>
      <c r="B4" s="386"/>
      <c r="C4" s="113">
        <f>'2. Општи подаци'!B26</f>
        <v>0</v>
      </c>
      <c r="D4" s="113">
        <f>C4+1</f>
        <v>1</v>
      </c>
      <c r="E4" s="114">
        <f>D4+1</f>
        <v>2</v>
      </c>
      <c r="F4" s="386"/>
      <c r="G4" s="384"/>
      <c r="H4" s="384"/>
      <c r="I4" s="384"/>
      <c r="J4" s="23"/>
      <c r="K4" s="23"/>
      <c r="L4" s="23"/>
      <c r="M4" s="23"/>
      <c r="N4" s="23"/>
      <c r="O4" s="23"/>
    </row>
    <row r="5" spans="1:15" ht="14.25" customHeight="1">
      <c r="A5" s="386"/>
      <c r="B5" s="386"/>
      <c r="C5" s="114">
        <v>1</v>
      </c>
      <c r="D5" s="114">
        <v>2</v>
      </c>
      <c r="E5" s="114">
        <v>3</v>
      </c>
      <c r="F5" s="386"/>
      <c r="G5" s="384"/>
      <c r="H5" s="384"/>
      <c r="I5" s="384"/>
      <c r="J5" s="23"/>
      <c r="K5" s="23"/>
      <c r="L5" s="23"/>
      <c r="M5" s="23"/>
      <c r="N5" s="23"/>
      <c r="O5" s="23"/>
    </row>
    <row r="6" spans="1:15" ht="15.75" customHeight="1">
      <c r="A6" s="387" t="s">
        <v>150</v>
      </c>
      <c r="B6" s="387"/>
      <c r="C6" s="387"/>
      <c r="D6" s="387"/>
      <c r="E6" s="387"/>
      <c r="F6" s="387"/>
      <c r="G6" s="384"/>
      <c r="H6" s="384"/>
      <c r="I6" s="384"/>
      <c r="J6" s="29"/>
      <c r="K6" s="29"/>
      <c r="L6" s="29"/>
      <c r="M6" s="23"/>
      <c r="N6" s="23"/>
      <c r="O6" s="23"/>
    </row>
    <row r="7" spans="1:15" s="31" customFormat="1" ht="18.75" customHeight="1">
      <c r="A7" s="116" t="s">
        <v>9</v>
      </c>
      <c r="B7" s="116" t="s">
        <v>151</v>
      </c>
      <c r="C7" s="117">
        <f>SUM(C8:C12)</f>
        <v>0</v>
      </c>
      <c r="D7" s="117">
        <f>SUM(D8:D12)</f>
        <v>0</v>
      </c>
      <c r="E7" s="117">
        <f>SUM(E8:E12)</f>
        <v>0</v>
      </c>
      <c r="F7" s="118">
        <f>C7+D7+E7</f>
        <v>0</v>
      </c>
      <c r="G7" s="118">
        <f>SUM(G8:G12)</f>
        <v>0</v>
      </c>
      <c r="H7" s="119"/>
      <c r="I7" s="118">
        <f>SUM(I8:I12)</f>
        <v>0</v>
      </c>
      <c r="J7" s="30"/>
      <c r="K7" s="30"/>
      <c r="L7" s="30"/>
      <c r="M7" s="23"/>
      <c r="N7" s="30"/>
      <c r="O7" s="30"/>
    </row>
    <row r="8" spans="1:15" s="37" customFormat="1" ht="12.75">
      <c r="A8" s="115" t="s">
        <v>15</v>
      </c>
      <c r="B8" s="32"/>
      <c r="C8" s="33"/>
      <c r="D8" s="33"/>
      <c r="E8" s="33"/>
      <c r="F8" s="120">
        <f>SUM(C8:E8)</f>
        <v>0</v>
      </c>
      <c r="H8" s="34">
        <v>0</v>
      </c>
      <c r="I8" s="35">
        <f>G8*H8</f>
        <v>0</v>
      </c>
      <c r="J8" s="36"/>
      <c r="K8" s="36"/>
      <c r="L8" s="36"/>
      <c r="M8" s="23"/>
      <c r="N8" s="36"/>
      <c r="O8" s="36"/>
    </row>
    <row r="9" spans="1:15" s="37" customFormat="1" ht="12.75">
      <c r="A9" s="115" t="s">
        <v>16</v>
      </c>
      <c r="B9" s="32"/>
      <c r="C9" s="33"/>
      <c r="D9" s="33"/>
      <c r="E9" s="33"/>
      <c r="F9" s="120">
        <f>SUM(C9:E9)</f>
        <v>0</v>
      </c>
      <c r="G9" s="33"/>
      <c r="H9" s="34">
        <v>0</v>
      </c>
      <c r="I9" s="35">
        <f>G9*H9</f>
        <v>0</v>
      </c>
      <c r="J9" s="36"/>
      <c r="K9" s="36"/>
      <c r="L9" s="36"/>
      <c r="M9" s="23"/>
      <c r="N9" s="36"/>
      <c r="O9" s="36"/>
    </row>
    <row r="10" spans="1:15" s="37" customFormat="1" ht="12.75">
      <c r="A10" s="115" t="s">
        <v>17</v>
      </c>
      <c r="B10" s="32"/>
      <c r="C10" s="33"/>
      <c r="D10" s="33"/>
      <c r="E10" s="33"/>
      <c r="F10" s="120">
        <f>SUM(C10:E10)</f>
        <v>0</v>
      </c>
      <c r="G10" s="33"/>
      <c r="H10" s="34">
        <f>'[1]Osnovni podaci'!$B$11</f>
        <v>0</v>
      </c>
      <c r="I10" s="35">
        <f>G10*H10</f>
        <v>0</v>
      </c>
      <c r="J10" s="36"/>
      <c r="K10" s="36"/>
      <c r="L10" s="36"/>
      <c r="M10" s="23"/>
      <c r="N10" s="36"/>
      <c r="O10" s="36"/>
    </row>
    <row r="11" spans="1:15" s="37" customFormat="1" ht="12.75">
      <c r="A11" s="115" t="s">
        <v>22</v>
      </c>
      <c r="B11" s="32"/>
      <c r="C11" s="33"/>
      <c r="D11" s="33"/>
      <c r="E11" s="33"/>
      <c r="F11" s="120">
        <f>SUM(C11:E11)</f>
        <v>0</v>
      </c>
      <c r="G11" s="33"/>
      <c r="H11" s="34">
        <f>'[1]Osnovni podaci'!$B$11</f>
        <v>0</v>
      </c>
      <c r="I11" s="35">
        <f>G11*H11</f>
        <v>0</v>
      </c>
      <c r="J11" s="36"/>
      <c r="K11" s="36"/>
      <c r="L11" s="36"/>
      <c r="M11" s="36"/>
      <c r="N11" s="36"/>
      <c r="O11" s="36"/>
    </row>
    <row r="12" spans="1:15" s="37" customFormat="1" ht="12.75" customHeight="1">
      <c r="A12" s="115" t="s">
        <v>23</v>
      </c>
      <c r="B12" s="32"/>
      <c r="C12" s="33"/>
      <c r="D12" s="33"/>
      <c r="E12" s="33"/>
      <c r="F12" s="120">
        <f>SUM(C12:E12)</f>
        <v>0</v>
      </c>
      <c r="G12" s="33"/>
      <c r="H12" s="34">
        <f>'[1]Osnovni podaci'!$B$11</f>
        <v>0</v>
      </c>
      <c r="I12" s="35">
        <f>G12*H12</f>
        <v>0</v>
      </c>
      <c r="J12" s="36"/>
      <c r="K12" s="36"/>
      <c r="L12" s="36"/>
      <c r="M12" s="36"/>
      <c r="N12" s="36"/>
      <c r="O12" s="36"/>
    </row>
    <row r="13" spans="1:15" s="31" customFormat="1" ht="18.75" customHeight="1">
      <c r="A13" s="116" t="s">
        <v>10</v>
      </c>
      <c r="B13" s="116" t="s">
        <v>152</v>
      </c>
      <c r="C13" s="117">
        <f>SUM(C14:C18)</f>
        <v>0</v>
      </c>
      <c r="D13" s="117">
        <f>SUM(D14:D18)</f>
        <v>0</v>
      </c>
      <c r="E13" s="117">
        <f>SUM(E14:E18)</f>
        <v>0</v>
      </c>
      <c r="F13" s="118">
        <f>C13+D13+E13</f>
        <v>0</v>
      </c>
      <c r="G13" s="118">
        <f>SUM(G14:G18)</f>
        <v>0</v>
      </c>
      <c r="H13" s="119"/>
      <c r="I13" s="150">
        <f>SUM(I15:I18)</f>
        <v>0</v>
      </c>
      <c r="J13" s="36"/>
      <c r="K13" s="36"/>
      <c r="L13" s="36"/>
      <c r="M13" s="36"/>
      <c r="N13" s="30"/>
      <c r="O13" s="30"/>
    </row>
    <row r="14" spans="1:15" s="37" customFormat="1" ht="12.75">
      <c r="A14" s="115" t="s">
        <v>1</v>
      </c>
      <c r="B14" s="32"/>
      <c r="C14" s="33"/>
      <c r="D14" s="33"/>
      <c r="E14" s="33"/>
      <c r="F14" s="120">
        <f>SUM(C14:E14)</f>
        <v>0</v>
      </c>
      <c r="G14" s="33"/>
      <c r="H14" s="34">
        <f>'[1]Osnovni podaci'!$B$11</f>
        <v>0</v>
      </c>
      <c r="I14" s="35">
        <f>G14*H14</f>
        <v>0</v>
      </c>
      <c r="J14" s="36"/>
      <c r="K14" s="36"/>
      <c r="L14" s="36"/>
      <c r="M14" s="36"/>
      <c r="N14" s="36"/>
      <c r="O14" s="36"/>
    </row>
    <row r="15" spans="1:15" s="37" customFormat="1" ht="12.75">
      <c r="A15" s="115" t="s">
        <v>6</v>
      </c>
      <c r="B15" s="32"/>
      <c r="C15" s="33"/>
      <c r="D15" s="33"/>
      <c r="E15" s="33"/>
      <c r="F15" s="120">
        <f>SUM(C15:E15)</f>
        <v>0</v>
      </c>
      <c r="G15" s="33"/>
      <c r="H15" s="34">
        <f>'[1]Osnovni podaci'!$B$11</f>
        <v>0</v>
      </c>
      <c r="I15" s="35">
        <f>G15*H15</f>
        <v>0</v>
      </c>
      <c r="J15" s="36"/>
      <c r="K15" s="36"/>
      <c r="L15" s="36"/>
      <c r="M15" s="36"/>
      <c r="N15" s="36"/>
      <c r="O15" s="36"/>
    </row>
    <row r="16" spans="1:15" s="37" customFormat="1" ht="12.75">
      <c r="A16" s="115" t="s">
        <v>5</v>
      </c>
      <c r="B16" s="32"/>
      <c r="C16" s="33"/>
      <c r="D16" s="33"/>
      <c r="E16" s="33"/>
      <c r="F16" s="120">
        <f>SUM(C16:E16)</f>
        <v>0</v>
      </c>
      <c r="G16" s="33"/>
      <c r="H16" s="34">
        <f>'[1]Osnovni podaci'!$B$11</f>
        <v>0</v>
      </c>
      <c r="I16" s="35">
        <f>G16*H16</f>
        <v>0</v>
      </c>
      <c r="J16" s="36"/>
      <c r="K16" s="36"/>
      <c r="L16" s="36"/>
      <c r="M16" s="36"/>
      <c r="N16" s="36"/>
      <c r="O16" s="36"/>
    </row>
    <row r="17" spans="1:15" s="37" customFormat="1" ht="12.75">
      <c r="A17" s="115" t="s">
        <v>18</v>
      </c>
      <c r="B17" s="32"/>
      <c r="C17" s="33"/>
      <c r="D17" s="33"/>
      <c r="E17" s="33"/>
      <c r="F17" s="120">
        <f>SUM(C17:E17)</f>
        <v>0</v>
      </c>
      <c r="G17" s="33"/>
      <c r="H17" s="34">
        <f>'[1]Osnovni podaci'!$B$11</f>
        <v>0</v>
      </c>
      <c r="I17" s="35">
        <f>G17*H17</f>
        <v>0</v>
      </c>
      <c r="J17" s="36"/>
      <c r="K17" s="36"/>
      <c r="L17" s="36"/>
      <c r="M17" s="23"/>
      <c r="N17" s="36"/>
      <c r="O17" s="36"/>
    </row>
    <row r="18" spans="1:15" s="37" customFormat="1" ht="12.75">
      <c r="A18" s="115" t="s">
        <v>19</v>
      </c>
      <c r="B18" s="32"/>
      <c r="C18" s="33"/>
      <c r="D18" s="33"/>
      <c r="E18" s="33"/>
      <c r="F18" s="120">
        <f>SUM(C18:E18)</f>
        <v>0</v>
      </c>
      <c r="G18" s="33"/>
      <c r="H18" s="34">
        <f>'[1]Osnovni podaci'!$B$11</f>
        <v>0</v>
      </c>
      <c r="I18" s="35">
        <f>G18*H18</f>
        <v>0</v>
      </c>
      <c r="J18" s="36"/>
      <c r="K18" s="36"/>
      <c r="L18" s="36"/>
      <c r="M18" s="23"/>
      <c r="N18" s="36"/>
      <c r="O18" s="36"/>
    </row>
    <row r="19" spans="1:10" s="31" customFormat="1" ht="18.75" customHeight="1">
      <c r="A19" s="116" t="s">
        <v>11</v>
      </c>
      <c r="B19" s="116" t="s">
        <v>153</v>
      </c>
      <c r="C19" s="117">
        <f>SUM(C20:C24)</f>
        <v>0</v>
      </c>
      <c r="D19" s="117">
        <f>SUM(D20:D24)</f>
        <v>0</v>
      </c>
      <c r="E19" s="117">
        <f>SUM(E20:E24)</f>
        <v>0</v>
      </c>
      <c r="F19" s="118">
        <f>C19+D19+E19</f>
        <v>0</v>
      </c>
      <c r="G19" s="118">
        <f>SUM(G20:G24)</f>
        <v>0</v>
      </c>
      <c r="H19" s="119"/>
      <c r="I19" s="118">
        <f>SUM(I20:I24)</f>
        <v>0</v>
      </c>
      <c r="J19" s="30"/>
    </row>
    <row r="20" spans="1:10" s="37" customFormat="1" ht="12.75">
      <c r="A20" s="115" t="s">
        <v>2</v>
      </c>
      <c r="B20" s="32"/>
      <c r="C20" s="33"/>
      <c r="D20" s="33"/>
      <c r="E20" s="33"/>
      <c r="F20" s="120">
        <f>SUM(C20:E20)</f>
        <v>0</v>
      </c>
      <c r="G20" s="33"/>
      <c r="H20" s="34">
        <f>'[1]Osnovni podaci'!$B$11</f>
        <v>0</v>
      </c>
      <c r="I20" s="35">
        <f>G20*H20</f>
        <v>0</v>
      </c>
      <c r="J20" s="36"/>
    </row>
    <row r="21" spans="1:10" s="37" customFormat="1" ht="12.75">
      <c r="A21" s="115" t="s">
        <v>3</v>
      </c>
      <c r="B21" s="32"/>
      <c r="C21" s="33"/>
      <c r="D21" s="33"/>
      <c r="E21" s="33"/>
      <c r="F21" s="120">
        <f>SUM(C21:E21)</f>
        <v>0</v>
      </c>
      <c r="G21" s="33"/>
      <c r="H21" s="34">
        <f>'[1]Osnovni podaci'!$B$11</f>
        <v>0</v>
      </c>
      <c r="I21" s="35">
        <f>G21*H21</f>
        <v>0</v>
      </c>
      <c r="J21" s="36"/>
    </row>
    <row r="22" spans="1:10" s="37" customFormat="1" ht="12.75">
      <c r="A22" s="115" t="s">
        <v>4</v>
      </c>
      <c r="B22" s="32"/>
      <c r="C22" s="33"/>
      <c r="D22" s="33"/>
      <c r="E22" s="33"/>
      <c r="F22" s="120">
        <f>SUM(C22:E22)</f>
        <v>0</v>
      </c>
      <c r="G22" s="33"/>
      <c r="H22" s="34">
        <f>'[1]Osnovni podaci'!$B$11</f>
        <v>0</v>
      </c>
      <c r="I22" s="35">
        <f>G22*H22</f>
        <v>0</v>
      </c>
      <c r="J22" s="36"/>
    </row>
    <row r="23" spans="1:10" s="37" customFormat="1" ht="12.75">
      <c r="A23" s="115" t="s">
        <v>20</v>
      </c>
      <c r="B23" s="32"/>
      <c r="C23" s="33"/>
      <c r="D23" s="33"/>
      <c r="E23" s="33"/>
      <c r="F23" s="120">
        <f>SUM(C23:E23)</f>
        <v>0</v>
      </c>
      <c r="G23" s="33"/>
      <c r="H23" s="34">
        <f>'[1]Osnovni podaci'!$B$11</f>
        <v>0</v>
      </c>
      <c r="I23" s="35">
        <f>G23*H23</f>
        <v>0</v>
      </c>
      <c r="J23" s="36"/>
    </row>
    <row r="24" spans="1:10" s="37" customFormat="1" ht="12.75">
      <c r="A24" s="115" t="s">
        <v>21</v>
      </c>
      <c r="B24" s="32"/>
      <c r="C24" s="33"/>
      <c r="D24" s="33"/>
      <c r="E24" s="33"/>
      <c r="F24" s="120">
        <f>SUM(C24:E24)</f>
        <v>0</v>
      </c>
      <c r="G24" s="33"/>
      <c r="H24" s="34">
        <f>'[1]Osnovni podaci'!$B$11</f>
        <v>0</v>
      </c>
      <c r="I24" s="35">
        <f>G24*H24</f>
        <v>0</v>
      </c>
      <c r="J24" s="36"/>
    </row>
    <row r="25" spans="1:10" s="37" customFormat="1" ht="12.75">
      <c r="A25" s="116" t="s">
        <v>12</v>
      </c>
      <c r="B25" s="116" t="s">
        <v>242</v>
      </c>
      <c r="C25" s="117">
        <f>SUM(C26:C27)</f>
        <v>0</v>
      </c>
      <c r="D25" s="117">
        <f>SUM(D26:D27)</f>
        <v>0</v>
      </c>
      <c r="E25" s="117">
        <f>SUM(E26:E27)</f>
        <v>0</v>
      </c>
      <c r="F25" s="117">
        <f>SUM(F26:F27)</f>
        <v>0</v>
      </c>
      <c r="G25" s="117">
        <f>SUM(G26:G27)</f>
        <v>0</v>
      </c>
      <c r="H25" s="117"/>
      <c r="I25" s="117">
        <f>SUM(I26:I27)</f>
        <v>0</v>
      </c>
      <c r="J25" s="36"/>
    </row>
    <row r="26" spans="1:10" s="37" customFormat="1" ht="12.75">
      <c r="A26" s="115" t="s">
        <v>7</v>
      </c>
      <c r="B26" s="32"/>
      <c r="C26" s="33"/>
      <c r="D26" s="33"/>
      <c r="E26" s="33"/>
      <c r="F26" s="120">
        <f>SUM(C26:E26)</f>
        <v>0</v>
      </c>
      <c r="G26" s="33"/>
      <c r="H26" s="34">
        <v>0</v>
      </c>
      <c r="I26" s="35">
        <f>G26*H26</f>
        <v>0</v>
      </c>
      <c r="J26" s="36"/>
    </row>
    <row r="27" spans="1:15" s="37" customFormat="1" ht="12.75">
      <c r="A27" s="115" t="s">
        <v>8</v>
      </c>
      <c r="B27" s="32"/>
      <c r="C27" s="33"/>
      <c r="D27" s="33"/>
      <c r="E27" s="33"/>
      <c r="F27" s="120">
        <f>SUM(C27:E27)</f>
        <v>0</v>
      </c>
      <c r="G27" s="33"/>
      <c r="H27" s="34">
        <v>0</v>
      </c>
      <c r="I27" s="35">
        <f>G27*H27</f>
        <v>0</v>
      </c>
      <c r="J27" s="36"/>
      <c r="K27" s="36"/>
      <c r="L27" s="36"/>
      <c r="M27" s="36"/>
      <c r="N27" s="36"/>
      <c r="O27" s="36"/>
    </row>
    <row r="28" spans="1:15" s="31" customFormat="1" ht="47.25" customHeight="1">
      <c r="A28" s="354" t="s">
        <v>154</v>
      </c>
      <c r="B28" s="354"/>
      <c r="C28" s="117">
        <f>C7+C13+C19+C25</f>
        <v>0</v>
      </c>
      <c r="D28" s="117">
        <f>D7+D13+D19+D25</f>
        <v>0</v>
      </c>
      <c r="E28" s="117">
        <f>E7+E13+E19+E25</f>
        <v>0</v>
      </c>
      <c r="F28" s="117">
        <f>F7+F13+F19+F25</f>
        <v>0</v>
      </c>
      <c r="G28" s="117">
        <f>G7+G13+G19+G25</f>
        <v>0</v>
      </c>
      <c r="H28" s="117"/>
      <c r="I28" s="117">
        <f>I7+I13+I19+I25</f>
        <v>0</v>
      </c>
      <c r="J28" s="30"/>
      <c r="K28" s="30"/>
      <c r="L28" s="30"/>
      <c r="M28" s="30"/>
      <c r="N28" s="30"/>
      <c r="O28" s="30"/>
    </row>
    <row r="29" spans="1:15" s="31" customFormat="1" ht="13.5" customHeight="1">
      <c r="A29" s="381" t="s">
        <v>77</v>
      </c>
      <c r="B29" s="381"/>
      <c r="C29" s="381"/>
      <c r="D29" s="381"/>
      <c r="E29" s="381"/>
      <c r="F29" s="381"/>
      <c r="G29" s="381"/>
      <c r="H29" s="381"/>
      <c r="I29" s="381"/>
      <c r="J29" s="30"/>
      <c r="K29" s="30"/>
      <c r="L29" s="30"/>
      <c r="M29" s="30"/>
      <c r="N29" s="30"/>
      <c r="O29" s="30"/>
    </row>
    <row r="30" spans="1:17" ht="30" customHeight="1">
      <c r="A30" s="362" t="s">
        <v>155</v>
      </c>
      <c r="B30" s="363"/>
      <c r="C30" s="363"/>
      <c r="D30" s="363"/>
      <c r="E30" s="363"/>
      <c r="F30" s="363"/>
      <c r="G30" s="363"/>
      <c r="H30" s="363"/>
      <c r="I30" s="364"/>
      <c r="J30" s="38"/>
      <c r="K30" s="38"/>
      <c r="L30" s="38"/>
      <c r="M30" s="38"/>
      <c r="N30" s="38"/>
      <c r="O30" s="38"/>
      <c r="P30" s="38"/>
      <c r="Q30" s="38"/>
    </row>
    <row r="31" spans="1:17" ht="30" customHeight="1">
      <c r="A31" s="389" t="s">
        <v>156</v>
      </c>
      <c r="B31" s="390"/>
      <c r="C31" s="390"/>
      <c r="D31" s="390"/>
      <c r="E31" s="390"/>
      <c r="F31" s="390"/>
      <c r="G31" s="390"/>
      <c r="H31" s="390"/>
      <c r="I31" s="391"/>
      <c r="J31" s="38"/>
      <c r="K31" s="38"/>
      <c r="L31" s="38"/>
      <c r="M31" s="38"/>
      <c r="N31" s="38"/>
      <c r="O31" s="38"/>
      <c r="P31" s="38"/>
      <c r="Q31" s="38"/>
    </row>
    <row r="32" spans="1:17" ht="30" customHeight="1">
      <c r="A32" s="355" t="s">
        <v>157</v>
      </c>
      <c r="B32" s="355"/>
      <c r="C32" s="355"/>
      <c r="D32" s="355"/>
      <c r="E32" s="355"/>
      <c r="F32" s="355"/>
      <c r="G32" s="355"/>
      <c r="H32" s="355"/>
      <c r="I32" s="355"/>
      <c r="J32" s="38"/>
      <c r="K32" s="38"/>
      <c r="L32" s="38"/>
      <c r="M32" s="38"/>
      <c r="N32" s="38"/>
      <c r="O32" s="38"/>
      <c r="P32" s="38"/>
      <c r="Q32" s="38"/>
    </row>
    <row r="33" spans="1:10" ht="13.5" customHeight="1">
      <c r="A33" s="39"/>
      <c r="B33" s="39"/>
      <c r="C33" s="39"/>
      <c r="D33" s="39"/>
      <c r="E33" s="39"/>
      <c r="F33" s="39"/>
      <c r="G33" s="39"/>
      <c r="H33" s="39"/>
      <c r="I33" s="39"/>
      <c r="J33" s="39"/>
    </row>
    <row r="34" spans="1:10" ht="15.75" customHeight="1">
      <c r="A34" s="365" t="s">
        <v>158</v>
      </c>
      <c r="B34" s="365"/>
      <c r="C34" s="365"/>
      <c r="D34" s="365"/>
      <c r="E34" s="365"/>
      <c r="F34" s="365"/>
      <c r="G34" s="39"/>
      <c r="H34" s="39"/>
      <c r="I34" s="39"/>
      <c r="J34" s="39"/>
    </row>
    <row r="35" spans="1:6" s="40" customFormat="1" ht="16.5" customHeight="1">
      <c r="A35" s="371" t="s">
        <v>159</v>
      </c>
      <c r="B35" s="372"/>
      <c r="C35" s="113">
        <f>C4</f>
        <v>0</v>
      </c>
      <c r="D35" s="193">
        <f>D4</f>
        <v>1</v>
      </c>
      <c r="E35" s="193">
        <f>E4</f>
        <v>2</v>
      </c>
      <c r="F35" s="193" t="s">
        <v>87</v>
      </c>
    </row>
    <row r="36" spans="1:6" s="40" customFormat="1" ht="16.5" customHeight="1">
      <c r="A36" s="373"/>
      <c r="B36" s="374"/>
      <c r="C36" s="193">
        <v>1</v>
      </c>
      <c r="D36" s="193">
        <v>2</v>
      </c>
      <c r="E36" s="193">
        <v>3</v>
      </c>
      <c r="F36" s="193"/>
    </row>
    <row r="37" spans="1:6" s="40" customFormat="1" ht="27" customHeight="1">
      <c r="A37" s="392" t="s">
        <v>160</v>
      </c>
      <c r="B37" s="393"/>
      <c r="C37" s="116">
        <f>C38+C42</f>
        <v>0</v>
      </c>
      <c r="D37" s="116">
        <f>D38+D42</f>
        <v>0</v>
      </c>
      <c r="E37" s="116">
        <f>E38+E42</f>
        <v>0</v>
      </c>
      <c r="F37" s="116">
        <f>F38+F42</f>
        <v>0</v>
      </c>
    </row>
    <row r="38" spans="1:11" ht="13.5" customHeight="1">
      <c r="A38" s="197" t="s">
        <v>9</v>
      </c>
      <c r="B38" s="197" t="s">
        <v>233</v>
      </c>
      <c r="C38" s="117">
        <f>SUM(C39:C41)</f>
        <v>0</v>
      </c>
      <c r="D38" s="117">
        <f>SUM(D39:D41)</f>
        <v>0</v>
      </c>
      <c r="E38" s="117">
        <f>SUM(E39:E41)</f>
        <v>0</v>
      </c>
      <c r="F38" s="171">
        <f>SUM(F39:F41)</f>
        <v>0</v>
      </c>
      <c r="G38" s="40"/>
      <c r="H38" s="40"/>
      <c r="I38" s="40"/>
      <c r="J38" s="40"/>
      <c r="K38" s="40"/>
    </row>
    <row r="39" spans="1:11" ht="13.5" customHeight="1">
      <c r="A39" s="198" t="s">
        <v>15</v>
      </c>
      <c r="B39" s="194" t="s">
        <v>151</v>
      </c>
      <c r="C39" s="202">
        <f>C7</f>
        <v>0</v>
      </c>
      <c r="D39" s="202">
        <f>D7</f>
        <v>0</v>
      </c>
      <c r="E39" s="202">
        <f>E7</f>
        <v>0</v>
      </c>
      <c r="F39" s="172">
        <f aca="true" t="shared" si="0" ref="F39:F44">SUM(C39:E39)</f>
        <v>0</v>
      </c>
      <c r="G39" s="40"/>
      <c r="H39" s="40"/>
      <c r="I39" s="40"/>
      <c r="J39" s="40"/>
      <c r="K39" s="40"/>
    </row>
    <row r="40" spans="1:11" ht="13.5" customHeight="1">
      <c r="A40" s="201" t="s">
        <v>16</v>
      </c>
      <c r="B40" s="194" t="s">
        <v>152</v>
      </c>
      <c r="C40" s="202">
        <f>C13</f>
        <v>0</v>
      </c>
      <c r="D40" s="202">
        <f>D13</f>
        <v>0</v>
      </c>
      <c r="E40" s="202">
        <f>E13</f>
        <v>0</v>
      </c>
      <c r="F40" s="172">
        <f>SUM(C40:E40)</f>
        <v>0</v>
      </c>
      <c r="G40" s="40"/>
      <c r="H40" s="40"/>
      <c r="I40" s="40"/>
      <c r="J40" s="40"/>
      <c r="K40" s="40"/>
    </row>
    <row r="41" spans="1:11" ht="13.5" customHeight="1">
      <c r="A41" s="198" t="s">
        <v>17</v>
      </c>
      <c r="B41" s="194" t="s">
        <v>153</v>
      </c>
      <c r="C41" s="202">
        <f>C19</f>
        <v>0</v>
      </c>
      <c r="D41" s="202">
        <f>D19</f>
        <v>0</v>
      </c>
      <c r="E41" s="202">
        <f>E19</f>
        <v>0</v>
      </c>
      <c r="F41" s="172">
        <f t="shared" si="0"/>
        <v>0</v>
      </c>
      <c r="G41" s="40"/>
      <c r="H41" s="40"/>
      <c r="I41" s="40"/>
      <c r="J41" s="40"/>
      <c r="K41" s="40"/>
    </row>
    <row r="42" spans="1:11" ht="13.5" customHeight="1">
      <c r="A42" s="200" t="s">
        <v>10</v>
      </c>
      <c r="B42" s="197" t="s">
        <v>266</v>
      </c>
      <c r="C42" s="117">
        <f>SUM(C43:C44)</f>
        <v>0</v>
      </c>
      <c r="D42" s="117">
        <f>SUM(D43:D44)</f>
        <v>0</v>
      </c>
      <c r="E42" s="117">
        <f>SUM(E43:E44)</f>
        <v>0</v>
      </c>
      <c r="F42" s="183">
        <f t="shared" si="0"/>
        <v>0</v>
      </c>
      <c r="G42" s="40"/>
      <c r="H42" s="40"/>
      <c r="I42" s="40"/>
      <c r="J42" s="40"/>
      <c r="K42" s="40"/>
    </row>
    <row r="43" spans="1:11" ht="13.5" customHeight="1">
      <c r="A43" s="198" t="s">
        <v>1</v>
      </c>
      <c r="B43" s="199"/>
      <c r="C43" s="33"/>
      <c r="D43" s="33"/>
      <c r="E43" s="33"/>
      <c r="F43" s="172">
        <f t="shared" si="0"/>
        <v>0</v>
      </c>
      <c r="G43" s="40"/>
      <c r="H43" s="40"/>
      <c r="I43" s="40"/>
      <c r="J43" s="40"/>
      <c r="K43" s="40"/>
    </row>
    <row r="44" spans="1:11" ht="13.5" customHeight="1">
      <c r="A44" s="198" t="s">
        <v>6</v>
      </c>
      <c r="B44" s="199"/>
      <c r="C44" s="33"/>
      <c r="D44" s="33"/>
      <c r="E44" s="33"/>
      <c r="F44" s="172">
        <f t="shared" si="0"/>
        <v>0</v>
      </c>
      <c r="G44" s="40"/>
      <c r="H44" s="40"/>
      <c r="I44" s="40"/>
      <c r="J44" s="40"/>
      <c r="K44" s="40"/>
    </row>
    <row r="45" spans="1:11" ht="24.75" customHeight="1">
      <c r="A45" s="392" t="s">
        <v>161</v>
      </c>
      <c r="B45" s="393"/>
      <c r="C45" s="117">
        <f>C46+C50</f>
        <v>0</v>
      </c>
      <c r="D45" s="117">
        <f>D46+D50</f>
        <v>0</v>
      </c>
      <c r="E45" s="117">
        <f>E46+E50</f>
        <v>0</v>
      </c>
      <c r="F45" s="117">
        <f>F46+F50</f>
        <v>0</v>
      </c>
      <c r="G45" s="40"/>
      <c r="H45" s="40"/>
      <c r="I45" s="40"/>
      <c r="J45" s="40"/>
      <c r="K45" s="40"/>
    </row>
    <row r="46" spans="1:11" ht="13.5" customHeight="1">
      <c r="A46" s="197" t="s">
        <v>9</v>
      </c>
      <c r="B46" s="197" t="s">
        <v>162</v>
      </c>
      <c r="C46" s="117">
        <f>SUM(C47:C49)</f>
        <v>0</v>
      </c>
      <c r="D46" s="117">
        <f>SUM(D47:D49)</f>
        <v>0</v>
      </c>
      <c r="E46" s="117">
        <f>SUM(E47:E49)</f>
        <v>0</v>
      </c>
      <c r="F46" s="171">
        <f aca="true" t="shared" si="1" ref="F46:F53">SUM(C46:E46)</f>
        <v>0</v>
      </c>
      <c r="G46" s="40"/>
      <c r="H46" s="40"/>
      <c r="I46" s="40"/>
      <c r="J46" s="40"/>
      <c r="K46" s="40"/>
    </row>
    <row r="47" spans="1:11" ht="13.5" customHeight="1">
      <c r="A47" s="198" t="s">
        <v>15</v>
      </c>
      <c r="B47" s="199"/>
      <c r="C47" s="33"/>
      <c r="D47" s="33"/>
      <c r="E47" s="33"/>
      <c r="F47" s="172">
        <f t="shared" si="1"/>
        <v>0</v>
      </c>
      <c r="G47" s="40"/>
      <c r="H47" s="40"/>
      <c r="I47" s="40"/>
      <c r="J47" s="40"/>
      <c r="K47" s="40"/>
    </row>
    <row r="48" spans="1:11" ht="13.5" customHeight="1">
      <c r="A48" s="198" t="s">
        <v>16</v>
      </c>
      <c r="B48" s="199"/>
      <c r="C48" s="33"/>
      <c r="D48" s="33"/>
      <c r="E48" s="33"/>
      <c r="F48" s="172">
        <f t="shared" si="1"/>
        <v>0</v>
      </c>
      <c r="G48" s="40"/>
      <c r="H48" s="40"/>
      <c r="I48" s="40"/>
      <c r="J48" s="40"/>
      <c r="K48" s="40"/>
    </row>
    <row r="49" spans="1:11" ht="13.5" customHeight="1">
      <c r="A49" s="198" t="s">
        <v>17</v>
      </c>
      <c r="B49" s="199"/>
      <c r="C49" s="33"/>
      <c r="D49" s="33"/>
      <c r="E49" s="33"/>
      <c r="F49" s="172">
        <f t="shared" si="1"/>
        <v>0</v>
      </c>
      <c r="G49" s="40"/>
      <c r="H49" s="40"/>
      <c r="I49" s="40"/>
      <c r="J49" s="40"/>
      <c r="K49" s="40"/>
    </row>
    <row r="50" spans="1:11" ht="13.5" customHeight="1">
      <c r="A50" s="197" t="s">
        <v>10</v>
      </c>
      <c r="B50" s="197" t="s">
        <v>265</v>
      </c>
      <c r="C50" s="117">
        <f>SUM(C51:C52)</f>
        <v>0</v>
      </c>
      <c r="D50" s="117">
        <f>SUM(D51:D52)</f>
        <v>0</v>
      </c>
      <c r="E50" s="117">
        <f>SUM(E51:E52)</f>
        <v>0</v>
      </c>
      <c r="F50" s="171">
        <f t="shared" si="1"/>
        <v>0</v>
      </c>
      <c r="G50" s="40"/>
      <c r="H50" s="40"/>
      <c r="I50" s="40"/>
      <c r="J50" s="40"/>
      <c r="K50" s="40"/>
    </row>
    <row r="51" spans="1:11" ht="13.5" customHeight="1">
      <c r="A51" s="198" t="s">
        <v>1</v>
      </c>
      <c r="B51" s="199"/>
      <c r="C51" s="33"/>
      <c r="D51" s="33"/>
      <c r="E51" s="33"/>
      <c r="F51" s="172">
        <f t="shared" si="1"/>
        <v>0</v>
      </c>
      <c r="G51" s="40"/>
      <c r="H51" s="40"/>
      <c r="I51" s="40"/>
      <c r="J51" s="40"/>
      <c r="K51" s="40"/>
    </row>
    <row r="52" spans="1:6" ht="13.5" customHeight="1">
      <c r="A52" s="198" t="s">
        <v>6</v>
      </c>
      <c r="B52" s="199"/>
      <c r="C52" s="33"/>
      <c r="D52" s="33"/>
      <c r="E52" s="33"/>
      <c r="F52" s="172">
        <f t="shared" si="1"/>
        <v>0</v>
      </c>
    </row>
    <row r="53" spans="1:10" ht="28.5" customHeight="1">
      <c r="A53" s="378" t="s">
        <v>163</v>
      </c>
      <c r="B53" s="378"/>
      <c r="C53" s="121">
        <f>C46+C50</f>
        <v>0</v>
      </c>
      <c r="D53" s="121">
        <f>D46+D50</f>
        <v>0</v>
      </c>
      <c r="E53" s="121">
        <f>E46+E50</f>
        <v>0</v>
      </c>
      <c r="F53" s="173">
        <f t="shared" si="1"/>
        <v>0</v>
      </c>
      <c r="G53" s="40"/>
      <c r="H53" s="40"/>
      <c r="I53" s="40"/>
      <c r="J53" s="40"/>
    </row>
    <row r="54" spans="1:10" ht="15">
      <c r="A54" s="359" t="s">
        <v>77</v>
      </c>
      <c r="B54" s="360"/>
      <c r="C54" s="360"/>
      <c r="D54" s="360"/>
      <c r="E54" s="360"/>
      <c r="F54" s="361"/>
      <c r="G54" s="40"/>
      <c r="I54" s="40"/>
      <c r="J54" s="40"/>
    </row>
    <row r="55" spans="1:10" ht="30" customHeight="1">
      <c r="A55" s="356" t="s">
        <v>164</v>
      </c>
      <c r="B55" s="357"/>
      <c r="C55" s="357"/>
      <c r="D55" s="357"/>
      <c r="E55" s="357"/>
      <c r="F55" s="358"/>
      <c r="G55" s="40"/>
      <c r="I55" s="40"/>
      <c r="J55" s="40"/>
    </row>
    <row r="56" spans="1:10" ht="13.5">
      <c r="A56" s="41"/>
      <c r="B56" s="23"/>
      <c r="C56" s="23"/>
      <c r="D56" s="23"/>
      <c r="E56" s="23"/>
      <c r="F56" s="23"/>
      <c r="G56" s="23"/>
      <c r="H56" s="23"/>
      <c r="I56" s="41"/>
      <c r="J56" s="23"/>
    </row>
    <row r="57" spans="1:13" ht="15.75" customHeight="1">
      <c r="A57" s="365" t="s">
        <v>273</v>
      </c>
      <c r="B57" s="365"/>
      <c r="C57" s="365"/>
      <c r="D57" s="365"/>
      <c r="E57" s="365"/>
      <c r="F57" s="365"/>
      <c r="G57" s="365"/>
      <c r="H57" s="365"/>
      <c r="I57" s="365"/>
      <c r="J57" s="365"/>
      <c r="K57" s="365"/>
      <c r="L57" s="365"/>
      <c r="M57" s="365"/>
    </row>
    <row r="58" spans="1:13" ht="14.25" customHeight="1">
      <c r="A58" s="367" t="s">
        <v>26</v>
      </c>
      <c r="B58" s="367"/>
      <c r="C58" s="367"/>
      <c r="D58" s="368" t="s">
        <v>24</v>
      </c>
      <c r="E58" s="369"/>
      <c r="F58" s="369"/>
      <c r="G58" s="369"/>
      <c r="H58" s="369"/>
      <c r="I58" s="369"/>
      <c r="J58" s="369"/>
      <c r="K58" s="369"/>
      <c r="L58" s="369"/>
      <c r="M58" s="370"/>
    </row>
    <row r="59" spans="1:13" ht="14.25" customHeight="1">
      <c r="A59" s="367"/>
      <c r="B59" s="367"/>
      <c r="C59" s="367"/>
      <c r="D59" s="122">
        <f>'2. Општи подаци'!B26</f>
        <v>0</v>
      </c>
      <c r="E59" s="122">
        <f>D59+1</f>
        <v>1</v>
      </c>
      <c r="F59" s="122">
        <f aca="true" t="shared" si="2" ref="F59:M59">E59+1</f>
        <v>2</v>
      </c>
      <c r="G59" s="122">
        <f t="shared" si="2"/>
        <v>3</v>
      </c>
      <c r="H59" s="122">
        <f t="shared" si="2"/>
        <v>4</v>
      </c>
      <c r="I59" s="122">
        <f t="shared" si="2"/>
        <v>5</v>
      </c>
      <c r="J59" s="122">
        <f t="shared" si="2"/>
        <v>6</v>
      </c>
      <c r="K59" s="122">
        <f t="shared" si="2"/>
        <v>7</v>
      </c>
      <c r="L59" s="122">
        <f t="shared" si="2"/>
        <v>8</v>
      </c>
      <c r="M59" s="122">
        <f t="shared" si="2"/>
        <v>9</v>
      </c>
    </row>
    <row r="60" spans="1:13" ht="14.25" customHeight="1">
      <c r="A60" s="376" t="s">
        <v>267</v>
      </c>
      <c r="B60" s="376"/>
      <c r="C60" s="123" t="s">
        <v>25</v>
      </c>
      <c r="D60" s="2"/>
      <c r="E60" s="2"/>
      <c r="F60" s="2"/>
      <c r="G60" s="2"/>
      <c r="H60" s="2"/>
      <c r="I60" s="2"/>
      <c r="J60" s="2"/>
      <c r="K60" s="2"/>
      <c r="L60" s="2"/>
      <c r="M60" s="2"/>
    </row>
    <row r="61" spans="1:13" ht="14.25" customHeight="1">
      <c r="A61" s="376"/>
      <c r="B61" s="376"/>
      <c r="C61" s="123" t="s">
        <v>165</v>
      </c>
      <c r="D61" s="2"/>
      <c r="E61" s="2"/>
      <c r="F61" s="2"/>
      <c r="G61" s="2"/>
      <c r="H61" s="2"/>
      <c r="I61" s="2"/>
      <c r="J61" s="2"/>
      <c r="K61" s="2"/>
      <c r="L61" s="2"/>
      <c r="M61" s="2"/>
    </row>
    <row r="62" spans="1:13" ht="14.25" customHeight="1">
      <c r="A62" s="376"/>
      <c r="B62" s="376"/>
      <c r="C62" s="123" t="s">
        <v>271</v>
      </c>
      <c r="D62" s="2"/>
      <c r="E62" s="2"/>
      <c r="F62" s="2"/>
      <c r="G62" s="2"/>
      <c r="H62" s="2"/>
      <c r="I62" s="2"/>
      <c r="J62" s="2"/>
      <c r="K62" s="2"/>
      <c r="L62" s="2"/>
      <c r="M62" s="2"/>
    </row>
    <row r="63" spans="1:13" ht="14.25" customHeight="1" thickBot="1">
      <c r="A63" s="377"/>
      <c r="B63" s="377"/>
      <c r="C63" s="124" t="s">
        <v>166</v>
      </c>
      <c r="D63" s="3"/>
      <c r="E63" s="6"/>
      <c r="F63" s="3"/>
      <c r="G63" s="3"/>
      <c r="H63" s="3"/>
      <c r="I63" s="3"/>
      <c r="J63" s="3"/>
      <c r="K63" s="3"/>
      <c r="L63" s="3"/>
      <c r="M63" s="3"/>
    </row>
    <row r="64" spans="1:13" ht="14.25" customHeight="1" thickTop="1">
      <c r="A64" s="375" t="s">
        <v>268</v>
      </c>
      <c r="B64" s="375"/>
      <c r="C64" s="125" t="s">
        <v>25</v>
      </c>
      <c r="D64" s="4"/>
      <c r="E64" s="4"/>
      <c r="F64" s="4"/>
      <c r="G64" s="4"/>
      <c r="H64" s="4"/>
      <c r="I64" s="4"/>
      <c r="J64" s="4"/>
      <c r="K64" s="4"/>
      <c r="L64" s="4"/>
      <c r="M64" s="4"/>
    </row>
    <row r="65" spans="1:13" ht="14.25" customHeight="1">
      <c r="A65" s="376"/>
      <c r="B65" s="376"/>
      <c r="C65" s="123" t="s">
        <v>165</v>
      </c>
      <c r="D65" s="2"/>
      <c r="E65" s="2"/>
      <c r="F65" s="2"/>
      <c r="G65" s="2"/>
      <c r="H65" s="2"/>
      <c r="I65" s="2"/>
      <c r="J65" s="2"/>
      <c r="K65" s="2"/>
      <c r="L65" s="2"/>
      <c r="M65" s="2"/>
    </row>
    <row r="66" spans="1:13" ht="14.25" customHeight="1">
      <c r="A66" s="376"/>
      <c r="B66" s="376"/>
      <c r="C66" s="123" t="s">
        <v>271</v>
      </c>
      <c r="D66" s="2"/>
      <c r="E66" s="2"/>
      <c r="F66" s="2"/>
      <c r="G66" s="2"/>
      <c r="H66" s="2"/>
      <c r="I66" s="2"/>
      <c r="J66" s="2"/>
      <c r="K66" s="2"/>
      <c r="L66" s="2"/>
      <c r="M66" s="2"/>
    </row>
    <row r="67" spans="1:13" ht="14.25" customHeight="1" thickBot="1">
      <c r="A67" s="377"/>
      <c r="B67" s="377"/>
      <c r="C67" s="124" t="s">
        <v>166</v>
      </c>
      <c r="D67" s="3"/>
      <c r="E67" s="3"/>
      <c r="F67" s="3"/>
      <c r="G67" s="3"/>
      <c r="H67" s="3"/>
      <c r="I67" s="3"/>
      <c r="J67" s="3"/>
      <c r="K67" s="3"/>
      <c r="L67" s="3"/>
      <c r="M67" s="3"/>
    </row>
    <row r="68" spans="1:13" ht="14.25" customHeight="1" thickTop="1">
      <c r="A68" s="375" t="s">
        <v>269</v>
      </c>
      <c r="B68" s="375"/>
      <c r="C68" s="125" t="s">
        <v>25</v>
      </c>
      <c r="D68" s="4"/>
      <c r="E68" s="4"/>
      <c r="F68" s="4"/>
      <c r="G68" s="4"/>
      <c r="H68" s="4"/>
      <c r="I68" s="4"/>
      <c r="J68" s="4"/>
      <c r="K68" s="4"/>
      <c r="L68" s="4"/>
      <c r="M68" s="4"/>
    </row>
    <row r="69" spans="1:13" ht="14.25" customHeight="1">
      <c r="A69" s="376"/>
      <c r="B69" s="376"/>
      <c r="C69" s="123" t="s">
        <v>165</v>
      </c>
      <c r="D69" s="5"/>
      <c r="E69" s="5"/>
      <c r="F69" s="5"/>
      <c r="G69" s="5"/>
      <c r="H69" s="5"/>
      <c r="I69" s="2"/>
      <c r="J69" s="2"/>
      <c r="K69" s="2"/>
      <c r="L69" s="2"/>
      <c r="M69" s="2"/>
    </row>
    <row r="70" spans="1:13" ht="14.25" customHeight="1">
      <c r="A70" s="376"/>
      <c r="B70" s="376"/>
      <c r="C70" s="123" t="s">
        <v>271</v>
      </c>
      <c r="D70" s="2"/>
      <c r="E70" s="2"/>
      <c r="F70" s="2"/>
      <c r="G70" s="2"/>
      <c r="H70" s="2"/>
      <c r="I70" s="2"/>
      <c r="J70" s="2"/>
      <c r="K70" s="2"/>
      <c r="L70" s="2"/>
      <c r="M70" s="2"/>
    </row>
    <row r="71" spans="1:13" ht="14.25" customHeight="1" thickBot="1">
      <c r="A71" s="377"/>
      <c r="B71" s="377"/>
      <c r="C71" s="124" t="s">
        <v>166</v>
      </c>
      <c r="D71" s="3"/>
      <c r="E71" s="3"/>
      <c r="F71" s="3"/>
      <c r="G71" s="3"/>
      <c r="H71" s="3"/>
      <c r="I71" s="3"/>
      <c r="J71" s="3"/>
      <c r="K71" s="3"/>
      <c r="L71" s="3"/>
      <c r="M71" s="3"/>
    </row>
    <row r="72" spans="1:13" ht="14.25" customHeight="1" thickTop="1">
      <c r="A72" s="375" t="s">
        <v>270</v>
      </c>
      <c r="B72" s="375"/>
      <c r="C72" s="125" t="s">
        <v>25</v>
      </c>
      <c r="D72" s="4"/>
      <c r="E72" s="4"/>
      <c r="F72" s="4"/>
      <c r="G72" s="4"/>
      <c r="H72" s="4"/>
      <c r="I72" s="4"/>
      <c r="J72" s="4"/>
      <c r="K72" s="4"/>
      <c r="L72" s="4"/>
      <c r="M72" s="4"/>
    </row>
    <row r="73" spans="1:13" ht="14.25" customHeight="1">
      <c r="A73" s="376"/>
      <c r="B73" s="376"/>
      <c r="C73" s="123" t="s">
        <v>165</v>
      </c>
      <c r="D73" s="2"/>
      <c r="E73" s="2"/>
      <c r="F73" s="2"/>
      <c r="G73" s="2"/>
      <c r="H73" s="2"/>
      <c r="I73" s="2"/>
      <c r="J73" s="2"/>
      <c r="K73" s="2"/>
      <c r="L73" s="2"/>
      <c r="M73" s="2"/>
    </row>
    <row r="74" spans="1:13" ht="14.25" customHeight="1">
      <c r="A74" s="376"/>
      <c r="B74" s="376"/>
      <c r="C74" s="123" t="s">
        <v>271</v>
      </c>
      <c r="D74" s="2"/>
      <c r="E74" s="2"/>
      <c r="F74" s="2"/>
      <c r="G74" s="2"/>
      <c r="H74" s="2"/>
      <c r="I74" s="2"/>
      <c r="J74" s="2"/>
      <c r="K74" s="2"/>
      <c r="L74" s="2"/>
      <c r="M74" s="2"/>
    </row>
    <row r="75" spans="1:13" ht="14.25" customHeight="1" thickBot="1">
      <c r="A75" s="377"/>
      <c r="B75" s="377"/>
      <c r="C75" s="126" t="s">
        <v>166</v>
      </c>
      <c r="D75" s="3"/>
      <c r="E75" s="3"/>
      <c r="F75" s="3"/>
      <c r="G75" s="3"/>
      <c r="H75" s="3"/>
      <c r="I75" s="3"/>
      <c r="J75" s="3"/>
      <c r="K75" s="3"/>
      <c r="L75" s="3"/>
      <c r="M75" s="3"/>
    </row>
    <row r="76" spans="1:13" ht="14.25" customHeight="1" thickBot="1" thickTop="1">
      <c r="A76" s="379" t="s">
        <v>272</v>
      </c>
      <c r="B76" s="379"/>
      <c r="C76" s="127" t="s">
        <v>25</v>
      </c>
      <c r="D76" s="128">
        <f>D60+D64+D68+D72</f>
        <v>0</v>
      </c>
      <c r="E76" s="128">
        <f aca="true" t="shared" si="3" ref="E76:M76">E60+E64+E68+E72</f>
        <v>0</v>
      </c>
      <c r="F76" s="128">
        <f t="shared" si="3"/>
        <v>0</v>
      </c>
      <c r="G76" s="128">
        <f t="shared" si="3"/>
        <v>0</v>
      </c>
      <c r="H76" s="128">
        <f t="shared" si="3"/>
        <v>0</v>
      </c>
      <c r="I76" s="128">
        <f t="shared" si="3"/>
        <v>0</v>
      </c>
      <c r="J76" s="128">
        <f t="shared" si="3"/>
        <v>0</v>
      </c>
      <c r="K76" s="128">
        <f t="shared" si="3"/>
        <v>0</v>
      </c>
      <c r="L76" s="128">
        <f t="shared" si="3"/>
        <v>0</v>
      </c>
      <c r="M76" s="128">
        <f t="shared" si="3"/>
        <v>0</v>
      </c>
    </row>
    <row r="77" spans="1:13" ht="14.25" customHeight="1" thickBot="1" thickTop="1">
      <c r="A77" s="380"/>
      <c r="B77" s="380"/>
      <c r="C77" s="129" t="s">
        <v>165</v>
      </c>
      <c r="D77" s="128">
        <f aca="true" t="shared" si="4" ref="D77:M79">D61+D65+D69+D73</f>
        <v>0</v>
      </c>
      <c r="E77" s="128">
        <f t="shared" si="4"/>
        <v>0</v>
      </c>
      <c r="F77" s="128">
        <f t="shared" si="4"/>
        <v>0</v>
      </c>
      <c r="G77" s="128">
        <f t="shared" si="4"/>
        <v>0</v>
      </c>
      <c r="H77" s="128">
        <f t="shared" si="4"/>
        <v>0</v>
      </c>
      <c r="I77" s="128">
        <f t="shared" si="4"/>
        <v>0</v>
      </c>
      <c r="J77" s="128">
        <f t="shared" si="4"/>
        <v>0</v>
      </c>
      <c r="K77" s="128">
        <f t="shared" si="4"/>
        <v>0</v>
      </c>
      <c r="L77" s="128">
        <f t="shared" si="4"/>
        <v>0</v>
      </c>
      <c r="M77" s="128">
        <f t="shared" si="4"/>
        <v>0</v>
      </c>
    </row>
    <row r="78" spans="1:13" ht="14.25" customHeight="1" thickBot="1" thickTop="1">
      <c r="A78" s="380"/>
      <c r="B78" s="380"/>
      <c r="C78" s="129" t="s">
        <v>271</v>
      </c>
      <c r="D78" s="128">
        <f t="shared" si="4"/>
        <v>0</v>
      </c>
      <c r="E78" s="128">
        <f t="shared" si="4"/>
        <v>0</v>
      </c>
      <c r="F78" s="128">
        <f t="shared" si="4"/>
        <v>0</v>
      </c>
      <c r="G78" s="128">
        <f t="shared" si="4"/>
        <v>0</v>
      </c>
      <c r="H78" s="128">
        <f t="shared" si="4"/>
        <v>0</v>
      </c>
      <c r="I78" s="128">
        <f t="shared" si="4"/>
        <v>0</v>
      </c>
      <c r="J78" s="128">
        <f t="shared" si="4"/>
        <v>0</v>
      </c>
      <c r="K78" s="128">
        <f t="shared" si="4"/>
        <v>0</v>
      </c>
      <c r="L78" s="128">
        <f t="shared" si="4"/>
        <v>0</v>
      </c>
      <c r="M78" s="128">
        <f t="shared" si="4"/>
        <v>0</v>
      </c>
    </row>
    <row r="79" spans="1:13" ht="14.25" customHeight="1" thickTop="1">
      <c r="A79" s="380"/>
      <c r="B79" s="380"/>
      <c r="C79" s="129" t="s">
        <v>166</v>
      </c>
      <c r="D79" s="128">
        <f t="shared" si="4"/>
        <v>0</v>
      </c>
      <c r="E79" s="128">
        <f t="shared" si="4"/>
        <v>0</v>
      </c>
      <c r="F79" s="128">
        <f t="shared" si="4"/>
        <v>0</v>
      </c>
      <c r="G79" s="128">
        <f t="shared" si="4"/>
        <v>0</v>
      </c>
      <c r="H79" s="128">
        <f t="shared" si="4"/>
        <v>0</v>
      </c>
      <c r="I79" s="128">
        <f t="shared" si="4"/>
        <v>0</v>
      </c>
      <c r="J79" s="128">
        <f t="shared" si="4"/>
        <v>0</v>
      </c>
      <c r="K79" s="128">
        <f t="shared" si="4"/>
        <v>0</v>
      </c>
      <c r="L79" s="128">
        <f t="shared" si="4"/>
        <v>0</v>
      </c>
      <c r="M79" s="128">
        <f t="shared" si="4"/>
        <v>0</v>
      </c>
    </row>
    <row r="80" spans="1:13" ht="15">
      <c r="A80" s="381" t="s">
        <v>77</v>
      </c>
      <c r="B80" s="381"/>
      <c r="C80" s="381"/>
      <c r="D80" s="381"/>
      <c r="E80" s="381"/>
      <c r="F80" s="381"/>
      <c r="G80" s="381"/>
      <c r="H80" s="381"/>
      <c r="I80" s="381"/>
      <c r="J80" s="381"/>
      <c r="K80" s="381"/>
      <c r="L80" s="381"/>
      <c r="M80" s="381"/>
    </row>
    <row r="81" spans="1:13" ht="30.75" customHeight="1">
      <c r="A81" s="366" t="s">
        <v>274</v>
      </c>
      <c r="B81" s="366"/>
      <c r="C81" s="366"/>
      <c r="D81" s="366"/>
      <c r="E81" s="366"/>
      <c r="F81" s="366"/>
      <c r="G81" s="366"/>
      <c r="H81" s="366"/>
      <c r="I81" s="366"/>
      <c r="J81" s="366"/>
      <c r="K81" s="366"/>
      <c r="L81" s="366"/>
      <c r="M81" s="366"/>
    </row>
    <row r="82" spans="1:13" ht="15">
      <c r="A82" s="366" t="s">
        <v>275</v>
      </c>
      <c r="B82" s="366"/>
      <c r="C82" s="366"/>
      <c r="D82" s="366"/>
      <c r="E82" s="366"/>
      <c r="F82" s="366"/>
      <c r="G82" s="366"/>
      <c r="H82" s="366"/>
      <c r="I82" s="366"/>
      <c r="J82" s="366"/>
      <c r="K82" s="366"/>
      <c r="L82" s="366"/>
      <c r="M82" s="366"/>
    </row>
    <row r="83" spans="1:13" ht="15">
      <c r="A83" s="366" t="s">
        <v>276</v>
      </c>
      <c r="B83" s="366"/>
      <c r="C83" s="366"/>
      <c r="D83" s="366"/>
      <c r="E83" s="366"/>
      <c r="F83" s="366"/>
      <c r="G83" s="366"/>
      <c r="H83" s="366"/>
      <c r="I83" s="366"/>
      <c r="J83" s="366"/>
      <c r="K83" s="366"/>
      <c r="L83" s="366"/>
      <c r="M83" s="366"/>
    </row>
    <row r="85" spans="1:10" ht="12.75">
      <c r="A85" s="23"/>
      <c r="B85" s="23"/>
      <c r="C85" s="23"/>
      <c r="D85" s="23"/>
      <c r="E85" s="23"/>
      <c r="F85" s="23"/>
      <c r="G85" s="23"/>
      <c r="H85" s="23"/>
      <c r="I85" s="23"/>
      <c r="J85" s="23"/>
    </row>
    <row r="86" spans="1:10" ht="12.75">
      <c r="A86" s="23"/>
      <c r="B86" s="23"/>
      <c r="C86" s="23"/>
      <c r="D86" s="23"/>
      <c r="E86" s="23"/>
      <c r="F86" s="23"/>
      <c r="G86" s="23"/>
      <c r="H86" s="23"/>
      <c r="I86" s="23"/>
      <c r="J86" s="23"/>
    </row>
    <row r="87" spans="1:10" ht="12.75">
      <c r="A87" s="23"/>
      <c r="B87" s="23"/>
      <c r="C87" s="23"/>
      <c r="D87" s="23"/>
      <c r="E87" s="23"/>
      <c r="F87" s="23"/>
      <c r="G87" s="23"/>
      <c r="H87" s="23"/>
      <c r="I87" s="23"/>
      <c r="J87" s="23"/>
    </row>
    <row r="88" spans="1:10" ht="12.75">
      <c r="A88" s="23"/>
      <c r="B88" s="23"/>
      <c r="C88" s="23"/>
      <c r="D88" s="23"/>
      <c r="E88" s="23"/>
      <c r="F88" s="23"/>
      <c r="G88" s="23"/>
      <c r="H88" s="23"/>
      <c r="I88" s="23"/>
      <c r="J88" s="23"/>
    </row>
    <row r="89" spans="1:10" ht="12.75">
      <c r="A89" s="23"/>
      <c r="B89" s="23"/>
      <c r="C89" s="23"/>
      <c r="D89" s="23"/>
      <c r="E89" s="23"/>
      <c r="F89" s="23"/>
      <c r="G89" s="23"/>
      <c r="H89" s="23"/>
      <c r="I89" s="23"/>
      <c r="J89" s="23"/>
    </row>
    <row r="90" spans="1:10" ht="12.75">
      <c r="A90" s="23"/>
      <c r="B90" s="23"/>
      <c r="C90" s="23"/>
      <c r="D90" s="23"/>
      <c r="E90" s="23"/>
      <c r="F90" s="23"/>
      <c r="G90" s="23"/>
      <c r="H90" s="23"/>
      <c r="I90" s="23"/>
      <c r="J90" s="23"/>
    </row>
    <row r="91" spans="1:10" ht="12.75">
      <c r="A91" s="23"/>
      <c r="B91" s="23"/>
      <c r="C91" s="23"/>
      <c r="D91" s="23"/>
      <c r="E91" s="23"/>
      <c r="F91" s="23"/>
      <c r="G91" s="23"/>
      <c r="H91" s="23"/>
      <c r="I91" s="23"/>
      <c r="J91" s="23"/>
    </row>
    <row r="92" spans="1:10" ht="12.75">
      <c r="A92" s="23"/>
      <c r="B92" s="23"/>
      <c r="C92" s="23"/>
      <c r="D92" s="23"/>
      <c r="E92" s="23"/>
      <c r="F92" s="23"/>
      <c r="G92" s="23"/>
      <c r="H92" s="23"/>
      <c r="I92" s="23"/>
      <c r="J92" s="23"/>
    </row>
    <row r="93" spans="1:10" ht="12.75">
      <c r="A93" s="23"/>
      <c r="B93" s="23"/>
      <c r="C93" s="23"/>
      <c r="D93" s="23"/>
      <c r="E93" s="23"/>
      <c r="F93" s="23"/>
      <c r="G93" s="23"/>
      <c r="H93" s="23"/>
      <c r="I93" s="23"/>
      <c r="J93" s="23"/>
    </row>
    <row r="94" spans="1:10" ht="12.75">
      <c r="A94" s="23"/>
      <c r="B94" s="23"/>
      <c r="C94" s="23"/>
      <c r="D94" s="23"/>
      <c r="E94" s="23"/>
      <c r="F94" s="23"/>
      <c r="G94" s="23"/>
      <c r="H94" s="23"/>
      <c r="I94" s="23"/>
      <c r="J94" s="23"/>
    </row>
    <row r="95" spans="1:10" ht="12.75">
      <c r="A95" s="23"/>
      <c r="B95" s="23"/>
      <c r="C95" s="23"/>
      <c r="D95" s="23"/>
      <c r="E95" s="23"/>
      <c r="F95" s="23"/>
      <c r="G95" s="23"/>
      <c r="H95" s="23"/>
      <c r="I95" s="23"/>
      <c r="J95" s="23"/>
    </row>
    <row r="96" spans="1:10" ht="12.75">
      <c r="A96" s="23"/>
      <c r="B96" s="23"/>
      <c r="C96" s="23"/>
      <c r="D96" s="23"/>
      <c r="E96" s="23"/>
      <c r="F96" s="23"/>
      <c r="G96" s="23"/>
      <c r="H96" s="23"/>
      <c r="I96" s="23"/>
      <c r="J96" s="23"/>
    </row>
    <row r="97" spans="1:10" ht="12.75">
      <c r="A97" s="23"/>
      <c r="B97" s="23"/>
      <c r="C97" s="23"/>
      <c r="D97" s="23"/>
      <c r="E97" s="23"/>
      <c r="F97" s="23"/>
      <c r="G97" s="23"/>
      <c r="H97" s="23"/>
      <c r="I97" s="23"/>
      <c r="J97" s="23"/>
    </row>
    <row r="98" spans="1:10" ht="12.75">
      <c r="A98" s="23"/>
      <c r="B98" s="23"/>
      <c r="C98" s="23"/>
      <c r="D98" s="23"/>
      <c r="E98" s="23"/>
      <c r="F98" s="23"/>
      <c r="G98" s="23"/>
      <c r="H98" s="23"/>
      <c r="I98" s="23"/>
      <c r="J98" s="23"/>
    </row>
    <row r="99" spans="1:10" ht="12.75">
      <c r="A99" s="23"/>
      <c r="B99" s="23"/>
      <c r="C99" s="23"/>
      <c r="D99" s="23"/>
      <c r="E99" s="23"/>
      <c r="F99" s="23"/>
      <c r="G99" s="23"/>
      <c r="H99" s="23"/>
      <c r="I99" s="23"/>
      <c r="J99" s="23"/>
    </row>
    <row r="100" spans="1:10" ht="12.75">
      <c r="A100" s="23"/>
      <c r="B100" s="23"/>
      <c r="C100" s="23"/>
      <c r="D100" s="23"/>
      <c r="E100" s="23"/>
      <c r="F100" s="23"/>
      <c r="G100" s="23"/>
      <c r="H100" s="23"/>
      <c r="I100" s="23"/>
      <c r="J100" s="23"/>
    </row>
    <row r="101" spans="1:10" ht="12.75">
      <c r="A101" s="23"/>
      <c r="B101" s="23"/>
      <c r="C101" s="23"/>
      <c r="D101" s="23"/>
      <c r="E101" s="23"/>
      <c r="F101" s="23"/>
      <c r="G101" s="23"/>
      <c r="H101" s="23"/>
      <c r="I101" s="23"/>
      <c r="J101" s="23"/>
    </row>
    <row r="102" spans="1:10" ht="12.75">
      <c r="A102" s="23"/>
      <c r="B102" s="23"/>
      <c r="C102" s="23"/>
      <c r="D102" s="23"/>
      <c r="E102" s="23"/>
      <c r="F102" s="23"/>
      <c r="G102" s="23"/>
      <c r="H102" s="23"/>
      <c r="I102" s="23"/>
      <c r="J102" s="23"/>
    </row>
    <row r="103" spans="1:10" ht="12.75">
      <c r="A103" s="23"/>
      <c r="B103" s="23"/>
      <c r="C103" s="23"/>
      <c r="D103" s="23"/>
      <c r="E103" s="23"/>
      <c r="F103" s="23"/>
      <c r="G103" s="23"/>
      <c r="H103" s="23"/>
      <c r="I103" s="23"/>
      <c r="J103" s="23"/>
    </row>
    <row r="104" spans="1:10" ht="12.75">
      <c r="A104" s="23"/>
      <c r="B104" s="23"/>
      <c r="C104" s="23"/>
      <c r="D104" s="23"/>
      <c r="E104" s="23"/>
      <c r="F104" s="23"/>
      <c r="G104" s="23"/>
      <c r="H104" s="23"/>
      <c r="I104" s="23"/>
      <c r="J104" s="23"/>
    </row>
    <row r="105" spans="1:10" ht="12.75">
      <c r="A105" s="23"/>
      <c r="B105" s="23"/>
      <c r="C105" s="23"/>
      <c r="D105" s="23"/>
      <c r="E105" s="23"/>
      <c r="F105" s="23"/>
      <c r="G105" s="23"/>
      <c r="H105" s="23"/>
      <c r="I105" s="23"/>
      <c r="J105" s="23"/>
    </row>
    <row r="106" spans="1:10" ht="12.75">
      <c r="A106" s="23"/>
      <c r="B106" s="23"/>
      <c r="C106" s="23"/>
      <c r="D106" s="23"/>
      <c r="E106" s="23"/>
      <c r="F106" s="23"/>
      <c r="G106" s="23"/>
      <c r="H106" s="23"/>
      <c r="I106" s="23"/>
      <c r="J106" s="23"/>
    </row>
    <row r="107" spans="1:10" ht="12.75">
      <c r="A107" s="23"/>
      <c r="B107" s="23"/>
      <c r="C107" s="23"/>
      <c r="D107" s="23"/>
      <c r="E107" s="23"/>
      <c r="F107" s="23"/>
      <c r="G107" s="23"/>
      <c r="H107" s="23"/>
      <c r="I107" s="23"/>
      <c r="J107" s="23"/>
    </row>
    <row r="108" spans="1:10" ht="12.75">
      <c r="A108" s="23"/>
      <c r="B108" s="23"/>
      <c r="C108" s="23"/>
      <c r="D108" s="23"/>
      <c r="E108" s="23"/>
      <c r="F108" s="23"/>
      <c r="G108" s="23"/>
      <c r="H108" s="23"/>
      <c r="I108" s="23"/>
      <c r="J108" s="23"/>
    </row>
    <row r="109" spans="1:10" ht="12.75">
      <c r="A109" s="23"/>
      <c r="B109" s="23"/>
      <c r="C109" s="23"/>
      <c r="D109" s="23"/>
      <c r="E109" s="23"/>
      <c r="F109" s="23"/>
      <c r="G109" s="23"/>
      <c r="H109" s="23"/>
      <c r="I109" s="23"/>
      <c r="J109" s="23"/>
    </row>
    <row r="110" spans="1:10" ht="12.75">
      <c r="A110" s="23"/>
      <c r="B110" s="23"/>
      <c r="C110" s="23"/>
      <c r="D110" s="23"/>
      <c r="E110" s="23"/>
      <c r="F110" s="23"/>
      <c r="G110" s="23"/>
      <c r="H110" s="23"/>
      <c r="I110" s="23"/>
      <c r="J110" s="23"/>
    </row>
    <row r="111" spans="1:10" ht="12.75">
      <c r="A111" s="23"/>
      <c r="B111" s="23"/>
      <c r="C111" s="23"/>
      <c r="D111" s="23"/>
      <c r="E111" s="23"/>
      <c r="F111" s="23"/>
      <c r="G111" s="23"/>
      <c r="H111" s="23"/>
      <c r="I111" s="23"/>
      <c r="J111" s="23"/>
    </row>
    <row r="112" spans="1:10" ht="12.75">
      <c r="A112" s="23"/>
      <c r="B112" s="23"/>
      <c r="C112" s="23"/>
      <c r="D112" s="23"/>
      <c r="E112" s="23"/>
      <c r="F112" s="23"/>
      <c r="G112" s="23"/>
      <c r="H112" s="23"/>
      <c r="I112" s="23"/>
      <c r="J112" s="23"/>
    </row>
    <row r="113" spans="1:10" ht="12.75">
      <c r="A113" s="23"/>
      <c r="B113" s="23"/>
      <c r="C113" s="23"/>
      <c r="D113" s="23"/>
      <c r="E113" s="23"/>
      <c r="F113" s="23"/>
      <c r="G113" s="23"/>
      <c r="H113" s="23"/>
      <c r="I113" s="23"/>
      <c r="J113" s="23"/>
    </row>
    <row r="114" spans="1:10" ht="12.75">
      <c r="A114" s="23"/>
      <c r="B114" s="23"/>
      <c r="C114" s="23"/>
      <c r="D114" s="23"/>
      <c r="E114" s="23"/>
      <c r="F114" s="23"/>
      <c r="G114" s="23"/>
      <c r="H114" s="23"/>
      <c r="I114" s="23"/>
      <c r="J114" s="23"/>
    </row>
    <row r="115" spans="1:10" ht="12.75">
      <c r="A115" s="23"/>
      <c r="B115" s="23"/>
      <c r="C115" s="23"/>
      <c r="D115" s="23"/>
      <c r="E115" s="23"/>
      <c r="F115" s="23"/>
      <c r="G115" s="23"/>
      <c r="H115" s="23"/>
      <c r="I115" s="23"/>
      <c r="J115" s="23"/>
    </row>
    <row r="116" spans="1:10" ht="12.75">
      <c r="A116" s="23"/>
      <c r="B116" s="23"/>
      <c r="C116" s="23"/>
      <c r="D116" s="23"/>
      <c r="E116" s="23"/>
      <c r="F116" s="23"/>
      <c r="G116" s="23"/>
      <c r="H116" s="23"/>
      <c r="I116" s="23"/>
      <c r="J116" s="23"/>
    </row>
    <row r="117" spans="1:10" ht="12.75">
      <c r="A117" s="23"/>
      <c r="B117" s="23"/>
      <c r="C117" s="23"/>
      <c r="D117" s="23"/>
      <c r="E117" s="23"/>
      <c r="F117" s="23"/>
      <c r="G117" s="23"/>
      <c r="H117" s="23"/>
      <c r="I117" s="23"/>
      <c r="J117" s="23"/>
    </row>
    <row r="118" spans="1:10" ht="12.75">
      <c r="A118" s="23"/>
      <c r="B118" s="23"/>
      <c r="C118" s="23"/>
      <c r="D118" s="23"/>
      <c r="E118" s="23"/>
      <c r="F118" s="23"/>
      <c r="G118" s="23"/>
      <c r="H118" s="23"/>
      <c r="I118" s="23"/>
      <c r="J118" s="23"/>
    </row>
    <row r="119" spans="1:10" ht="12.75">
      <c r="A119" s="23"/>
      <c r="B119" s="23"/>
      <c r="C119" s="23"/>
      <c r="D119" s="23"/>
      <c r="E119" s="23"/>
      <c r="F119" s="23"/>
      <c r="G119" s="23"/>
      <c r="H119" s="23"/>
      <c r="I119" s="23"/>
      <c r="J119" s="23"/>
    </row>
    <row r="120" spans="1:10" ht="12.75">
      <c r="A120" s="23"/>
      <c r="B120" s="23"/>
      <c r="C120" s="23"/>
      <c r="D120" s="23"/>
      <c r="E120" s="23"/>
      <c r="F120" s="23"/>
      <c r="G120" s="23"/>
      <c r="H120" s="23"/>
      <c r="I120" s="23"/>
      <c r="J120" s="23"/>
    </row>
    <row r="121" spans="1:10" ht="12.75">
      <c r="A121" s="23"/>
      <c r="B121" s="23"/>
      <c r="C121" s="23"/>
      <c r="D121" s="23"/>
      <c r="E121" s="23"/>
      <c r="F121" s="23"/>
      <c r="G121" s="23"/>
      <c r="H121" s="23"/>
      <c r="I121" s="23"/>
      <c r="J121" s="23"/>
    </row>
    <row r="122" spans="1:10" ht="12.75">
      <c r="A122" s="23"/>
      <c r="B122" s="23"/>
      <c r="C122" s="23"/>
      <c r="D122" s="23"/>
      <c r="E122" s="23"/>
      <c r="F122" s="23"/>
      <c r="G122" s="23"/>
      <c r="H122" s="23"/>
      <c r="I122" s="23"/>
      <c r="J122" s="23"/>
    </row>
    <row r="123" spans="1:10" ht="12.75">
      <c r="A123" s="23"/>
      <c r="B123" s="23"/>
      <c r="C123" s="23"/>
      <c r="D123" s="23"/>
      <c r="E123" s="23"/>
      <c r="F123" s="23"/>
      <c r="G123" s="23"/>
      <c r="H123" s="23"/>
      <c r="I123" s="23"/>
      <c r="J123" s="23"/>
    </row>
    <row r="124" spans="1:10" ht="12.75">
      <c r="A124" s="23"/>
      <c r="B124" s="23"/>
      <c r="C124" s="23"/>
      <c r="D124" s="23"/>
      <c r="E124" s="23"/>
      <c r="F124" s="23"/>
      <c r="G124" s="23"/>
      <c r="H124" s="23"/>
      <c r="I124" s="23"/>
      <c r="J124" s="23"/>
    </row>
    <row r="125" spans="1:10" ht="12.75">
      <c r="A125" s="23"/>
      <c r="B125" s="23"/>
      <c r="C125" s="23"/>
      <c r="D125" s="23"/>
      <c r="E125" s="23"/>
      <c r="F125" s="23"/>
      <c r="G125" s="23"/>
      <c r="H125" s="23"/>
      <c r="I125" s="23"/>
      <c r="J125" s="23"/>
    </row>
    <row r="126" spans="1:10" ht="12.75">
      <c r="A126" s="23"/>
      <c r="B126" s="23"/>
      <c r="C126" s="23"/>
      <c r="D126" s="23"/>
      <c r="E126" s="23"/>
      <c r="F126" s="23"/>
      <c r="G126" s="23"/>
      <c r="H126" s="23"/>
      <c r="I126" s="23"/>
      <c r="J126" s="23"/>
    </row>
    <row r="127" spans="1:10" ht="12.75">
      <c r="A127" s="23"/>
      <c r="B127" s="23"/>
      <c r="C127" s="23"/>
      <c r="D127" s="23"/>
      <c r="E127" s="23"/>
      <c r="F127" s="23"/>
      <c r="G127" s="23"/>
      <c r="H127" s="23"/>
      <c r="I127" s="23"/>
      <c r="J127" s="23"/>
    </row>
    <row r="128" spans="1:10" ht="12.75">
      <c r="A128" s="23"/>
      <c r="B128" s="23"/>
      <c r="C128" s="23"/>
      <c r="D128" s="23"/>
      <c r="E128" s="23"/>
      <c r="F128" s="23"/>
      <c r="G128" s="23"/>
      <c r="H128" s="23"/>
      <c r="I128" s="23"/>
      <c r="J128" s="23"/>
    </row>
    <row r="129" spans="1:10" ht="12.75">
      <c r="A129" s="23"/>
      <c r="B129" s="23"/>
      <c r="C129" s="23"/>
      <c r="D129" s="23"/>
      <c r="E129" s="23"/>
      <c r="F129" s="23"/>
      <c r="G129" s="23"/>
      <c r="H129" s="23"/>
      <c r="I129" s="23"/>
      <c r="J129" s="23"/>
    </row>
    <row r="130" spans="1:10" ht="12.75">
      <c r="A130" s="23"/>
      <c r="B130" s="23"/>
      <c r="C130" s="23"/>
      <c r="D130" s="23"/>
      <c r="E130" s="23"/>
      <c r="F130" s="23"/>
      <c r="G130" s="23"/>
      <c r="H130" s="23"/>
      <c r="I130" s="23"/>
      <c r="J130" s="23"/>
    </row>
    <row r="131" spans="1:10" ht="12.75">
      <c r="A131" s="23"/>
      <c r="B131" s="23"/>
      <c r="C131" s="23"/>
      <c r="D131" s="23"/>
      <c r="E131" s="23"/>
      <c r="F131" s="23"/>
      <c r="G131" s="23"/>
      <c r="H131" s="23"/>
      <c r="I131" s="23"/>
      <c r="J131" s="23"/>
    </row>
    <row r="132" spans="1:10" ht="12.75">
      <c r="A132" s="23"/>
      <c r="B132" s="23"/>
      <c r="C132" s="23"/>
      <c r="D132" s="23"/>
      <c r="E132" s="23"/>
      <c r="F132" s="23"/>
      <c r="G132" s="23"/>
      <c r="H132" s="23"/>
      <c r="I132" s="23"/>
      <c r="J132" s="23"/>
    </row>
    <row r="133" spans="1:10" ht="12.75">
      <c r="A133" s="23"/>
      <c r="B133" s="23"/>
      <c r="C133" s="23"/>
      <c r="D133" s="23"/>
      <c r="E133" s="23"/>
      <c r="F133" s="23"/>
      <c r="G133" s="23"/>
      <c r="H133" s="23"/>
      <c r="I133" s="23"/>
      <c r="J133" s="23"/>
    </row>
    <row r="134" spans="1:10" ht="12.75">
      <c r="A134" s="23"/>
      <c r="B134" s="23"/>
      <c r="C134" s="23"/>
      <c r="D134" s="23"/>
      <c r="E134" s="23"/>
      <c r="F134" s="23"/>
      <c r="G134" s="23"/>
      <c r="H134" s="23"/>
      <c r="I134" s="23"/>
      <c r="J134" s="23"/>
    </row>
    <row r="135" spans="1:10" ht="12.75">
      <c r="A135" s="23"/>
      <c r="B135" s="23"/>
      <c r="C135" s="23"/>
      <c r="D135" s="23"/>
      <c r="E135" s="23"/>
      <c r="F135" s="23"/>
      <c r="G135" s="23"/>
      <c r="H135" s="23"/>
      <c r="I135" s="23"/>
      <c r="J135" s="23"/>
    </row>
    <row r="136" spans="1:10" ht="12.75">
      <c r="A136" s="23"/>
      <c r="B136" s="23"/>
      <c r="C136" s="23"/>
      <c r="D136" s="23"/>
      <c r="E136" s="23"/>
      <c r="F136" s="23"/>
      <c r="G136" s="23"/>
      <c r="H136" s="23"/>
      <c r="I136" s="23"/>
      <c r="J136" s="23"/>
    </row>
    <row r="137" spans="1:10" ht="12.75">
      <c r="A137" s="23"/>
      <c r="B137" s="23"/>
      <c r="C137" s="23"/>
      <c r="D137" s="23"/>
      <c r="E137" s="23"/>
      <c r="F137" s="23"/>
      <c r="G137" s="23"/>
      <c r="H137" s="23"/>
      <c r="I137" s="23"/>
      <c r="J137" s="23"/>
    </row>
    <row r="138" spans="1:10" ht="12.75">
      <c r="A138" s="23"/>
      <c r="B138" s="23"/>
      <c r="C138" s="23"/>
      <c r="D138" s="23"/>
      <c r="E138" s="23"/>
      <c r="F138" s="23"/>
      <c r="G138" s="23"/>
      <c r="H138" s="23"/>
      <c r="I138" s="23"/>
      <c r="J138" s="23"/>
    </row>
    <row r="139" spans="1:10" ht="12.75">
      <c r="A139" s="23"/>
      <c r="B139" s="23"/>
      <c r="C139" s="23"/>
      <c r="D139" s="23"/>
      <c r="E139" s="23"/>
      <c r="F139" s="23"/>
      <c r="G139" s="23"/>
      <c r="H139" s="23"/>
      <c r="I139" s="23"/>
      <c r="J139" s="23"/>
    </row>
    <row r="140" spans="1:10" ht="12.75">
      <c r="A140" s="23"/>
      <c r="B140" s="23"/>
      <c r="C140" s="23"/>
      <c r="D140" s="23"/>
      <c r="E140" s="23"/>
      <c r="F140" s="23"/>
      <c r="G140" s="23"/>
      <c r="H140" s="23"/>
      <c r="I140" s="23"/>
      <c r="J140" s="23"/>
    </row>
    <row r="141" spans="1:10" ht="12.75">
      <c r="A141" s="23"/>
      <c r="B141" s="23"/>
      <c r="C141" s="23"/>
      <c r="D141" s="23"/>
      <c r="E141" s="23"/>
      <c r="F141" s="23"/>
      <c r="G141" s="23"/>
      <c r="H141" s="23"/>
      <c r="I141" s="23"/>
      <c r="J141" s="23"/>
    </row>
    <row r="142" spans="1:10" ht="12.75">
      <c r="A142" s="23"/>
      <c r="B142" s="23"/>
      <c r="C142" s="23"/>
      <c r="D142" s="23"/>
      <c r="E142" s="23"/>
      <c r="F142" s="23"/>
      <c r="G142" s="23"/>
      <c r="H142" s="23"/>
      <c r="I142" s="23"/>
      <c r="J142" s="23"/>
    </row>
    <row r="143" spans="1:10" ht="12.75">
      <c r="A143" s="23"/>
      <c r="B143" s="23"/>
      <c r="C143" s="23"/>
      <c r="D143" s="23"/>
      <c r="E143" s="23"/>
      <c r="F143" s="23"/>
      <c r="G143" s="23"/>
      <c r="H143" s="23"/>
      <c r="I143" s="23"/>
      <c r="J143" s="23"/>
    </row>
    <row r="144" spans="1:10" ht="12.75">
      <c r="A144" s="23"/>
      <c r="B144" s="23"/>
      <c r="C144" s="23"/>
      <c r="D144" s="23"/>
      <c r="E144" s="23"/>
      <c r="F144" s="23"/>
      <c r="G144" s="23"/>
      <c r="H144" s="23"/>
      <c r="I144" s="23"/>
      <c r="J144" s="23"/>
    </row>
    <row r="145" spans="1:10" ht="12.75">
      <c r="A145" s="23"/>
      <c r="B145" s="23"/>
      <c r="C145" s="23"/>
      <c r="D145" s="23"/>
      <c r="E145" s="23"/>
      <c r="F145" s="23"/>
      <c r="G145" s="23"/>
      <c r="H145" s="23"/>
      <c r="I145" s="23"/>
      <c r="J145" s="23"/>
    </row>
    <row r="146" spans="1:10" ht="12.75">
      <c r="A146" s="23"/>
      <c r="B146" s="23"/>
      <c r="C146" s="23"/>
      <c r="D146" s="23"/>
      <c r="E146" s="23"/>
      <c r="F146" s="23"/>
      <c r="G146" s="23"/>
      <c r="H146" s="23"/>
      <c r="I146" s="23"/>
      <c r="J146" s="23"/>
    </row>
    <row r="147" spans="1:10" ht="12.75">
      <c r="A147" s="23"/>
      <c r="B147" s="23"/>
      <c r="C147" s="23"/>
      <c r="D147" s="23"/>
      <c r="E147" s="23"/>
      <c r="F147" s="23"/>
      <c r="G147" s="23"/>
      <c r="H147" s="23"/>
      <c r="I147" s="23"/>
      <c r="J147" s="23"/>
    </row>
    <row r="148" spans="1:10" ht="12.75">
      <c r="A148" s="23"/>
      <c r="B148" s="23"/>
      <c r="C148" s="23"/>
      <c r="D148" s="23"/>
      <c r="E148" s="23"/>
      <c r="F148" s="23"/>
      <c r="G148" s="23"/>
      <c r="H148" s="23"/>
      <c r="I148" s="23"/>
      <c r="J148" s="23"/>
    </row>
    <row r="149" spans="1:10" ht="12.75">
      <c r="A149" s="23"/>
      <c r="B149" s="23"/>
      <c r="C149" s="23"/>
      <c r="D149" s="23"/>
      <c r="E149" s="23"/>
      <c r="F149" s="23"/>
      <c r="G149" s="23"/>
      <c r="H149" s="23"/>
      <c r="I149" s="23"/>
      <c r="J149" s="23"/>
    </row>
    <row r="150" spans="1:10" ht="12.75">
      <c r="A150" s="23"/>
      <c r="B150" s="23"/>
      <c r="C150" s="23"/>
      <c r="D150" s="23"/>
      <c r="E150" s="23"/>
      <c r="F150" s="23"/>
      <c r="G150" s="23"/>
      <c r="H150" s="23"/>
      <c r="I150" s="23"/>
      <c r="J150" s="23"/>
    </row>
    <row r="151" spans="1:10" ht="12.75">
      <c r="A151" s="23"/>
      <c r="B151" s="23"/>
      <c r="C151" s="23"/>
      <c r="D151" s="23"/>
      <c r="E151" s="23"/>
      <c r="F151" s="23"/>
      <c r="G151" s="23"/>
      <c r="H151" s="23"/>
      <c r="I151" s="23"/>
      <c r="J151" s="23"/>
    </row>
    <row r="152" spans="1:10" ht="12.75">
      <c r="A152" s="23"/>
      <c r="B152" s="23"/>
      <c r="C152" s="23"/>
      <c r="D152" s="23"/>
      <c r="E152" s="23"/>
      <c r="F152" s="23"/>
      <c r="G152" s="23"/>
      <c r="H152" s="23"/>
      <c r="I152" s="23"/>
      <c r="J152" s="23"/>
    </row>
    <row r="153" spans="1:10" ht="12.75">
      <c r="A153" s="23"/>
      <c r="B153" s="23"/>
      <c r="C153" s="23"/>
      <c r="D153" s="23"/>
      <c r="E153" s="23"/>
      <c r="F153" s="23"/>
      <c r="G153" s="23"/>
      <c r="H153" s="23"/>
      <c r="I153" s="23"/>
      <c r="J153" s="23"/>
    </row>
    <row r="154" spans="1:10" ht="12.75">
      <c r="A154" s="23"/>
      <c r="B154" s="23"/>
      <c r="C154" s="23"/>
      <c r="D154" s="23"/>
      <c r="E154" s="23"/>
      <c r="F154" s="23"/>
      <c r="G154" s="23"/>
      <c r="H154" s="23"/>
      <c r="I154" s="23"/>
      <c r="J154" s="23"/>
    </row>
    <row r="155" spans="1:10" ht="12.75">
      <c r="A155" s="23"/>
      <c r="B155" s="23"/>
      <c r="C155" s="23"/>
      <c r="D155" s="23"/>
      <c r="E155" s="23"/>
      <c r="F155" s="23"/>
      <c r="G155" s="23"/>
      <c r="H155" s="23"/>
      <c r="I155" s="23"/>
      <c r="J155" s="23"/>
    </row>
    <row r="156" spans="1:10" ht="12.75">
      <c r="A156" s="23"/>
      <c r="B156" s="23"/>
      <c r="C156" s="23"/>
      <c r="D156" s="23"/>
      <c r="E156" s="23"/>
      <c r="F156" s="23"/>
      <c r="G156" s="23"/>
      <c r="H156" s="23"/>
      <c r="I156" s="23"/>
      <c r="J156" s="23"/>
    </row>
    <row r="157" spans="1:10" ht="12.75">
      <c r="A157" s="23"/>
      <c r="B157" s="23"/>
      <c r="C157" s="23"/>
      <c r="D157" s="23"/>
      <c r="E157" s="23"/>
      <c r="F157" s="23"/>
      <c r="G157" s="23"/>
      <c r="H157" s="23"/>
      <c r="I157" s="23"/>
      <c r="J157" s="23"/>
    </row>
    <row r="158" spans="1:10" ht="12.75">
      <c r="A158" s="23"/>
      <c r="B158" s="23"/>
      <c r="C158" s="23"/>
      <c r="D158" s="23"/>
      <c r="E158" s="23"/>
      <c r="F158" s="23"/>
      <c r="G158" s="23"/>
      <c r="H158" s="23"/>
      <c r="I158" s="23"/>
      <c r="J158" s="23"/>
    </row>
    <row r="159" spans="1:10" ht="12.75">
      <c r="A159" s="23"/>
      <c r="B159" s="23"/>
      <c r="C159" s="23"/>
      <c r="D159" s="23"/>
      <c r="E159" s="23"/>
      <c r="F159" s="23"/>
      <c r="G159" s="23"/>
      <c r="H159" s="23"/>
      <c r="I159" s="23"/>
      <c r="J159" s="23"/>
    </row>
    <row r="160" spans="1:10" ht="12.75">
      <c r="A160" s="23"/>
      <c r="B160" s="23"/>
      <c r="C160" s="23"/>
      <c r="D160" s="23"/>
      <c r="E160" s="23"/>
      <c r="F160" s="23"/>
      <c r="G160" s="23"/>
      <c r="H160" s="23"/>
      <c r="I160" s="23"/>
      <c r="J160" s="23"/>
    </row>
    <row r="161" spans="1:10" ht="12.75">
      <c r="A161" s="23"/>
      <c r="B161" s="23"/>
      <c r="C161" s="23"/>
      <c r="D161" s="23"/>
      <c r="E161" s="23"/>
      <c r="F161" s="23"/>
      <c r="G161" s="23"/>
      <c r="H161" s="23"/>
      <c r="I161" s="23"/>
      <c r="J161" s="23"/>
    </row>
    <row r="162" spans="1:10" ht="12.75">
      <c r="A162" s="23"/>
      <c r="B162" s="23"/>
      <c r="C162" s="23"/>
      <c r="D162" s="23"/>
      <c r="E162" s="23"/>
      <c r="F162" s="23"/>
      <c r="G162" s="23"/>
      <c r="H162" s="23"/>
      <c r="I162" s="23"/>
      <c r="J162" s="23"/>
    </row>
    <row r="163" spans="1:10" ht="12.75">
      <c r="A163" s="23"/>
      <c r="B163" s="23"/>
      <c r="C163" s="23"/>
      <c r="D163" s="23"/>
      <c r="E163" s="23"/>
      <c r="F163" s="23"/>
      <c r="G163" s="23"/>
      <c r="H163" s="23"/>
      <c r="I163" s="23"/>
      <c r="J163" s="23"/>
    </row>
    <row r="164" spans="1:10" ht="12.75">
      <c r="A164" s="23"/>
      <c r="B164" s="23"/>
      <c r="C164" s="23"/>
      <c r="D164" s="23"/>
      <c r="E164" s="23"/>
      <c r="F164" s="23"/>
      <c r="G164" s="23"/>
      <c r="H164" s="23"/>
      <c r="I164" s="23"/>
      <c r="J164" s="23"/>
    </row>
    <row r="165" spans="1:10" ht="12.75">
      <c r="A165" s="23"/>
      <c r="B165" s="23"/>
      <c r="C165" s="23"/>
      <c r="D165" s="23"/>
      <c r="E165" s="23"/>
      <c r="F165" s="23"/>
      <c r="G165" s="23"/>
      <c r="H165" s="23"/>
      <c r="I165" s="23"/>
      <c r="J165" s="23"/>
    </row>
    <row r="166" spans="1:10" ht="12.75">
      <c r="A166" s="23"/>
      <c r="B166" s="23"/>
      <c r="C166" s="23"/>
      <c r="D166" s="23"/>
      <c r="E166" s="23"/>
      <c r="F166" s="23"/>
      <c r="G166" s="23"/>
      <c r="H166" s="23"/>
      <c r="I166" s="23"/>
      <c r="J166" s="23"/>
    </row>
    <row r="167" spans="1:10" ht="12.75">
      <c r="A167" s="23"/>
      <c r="B167" s="23"/>
      <c r="C167" s="23"/>
      <c r="D167" s="23"/>
      <c r="E167" s="23"/>
      <c r="F167" s="23"/>
      <c r="G167" s="23"/>
      <c r="H167" s="23"/>
      <c r="I167" s="23"/>
      <c r="J167" s="23"/>
    </row>
    <row r="168" spans="1:10" ht="12.75">
      <c r="A168" s="23"/>
      <c r="B168" s="23"/>
      <c r="C168" s="23"/>
      <c r="D168" s="23"/>
      <c r="E168" s="23"/>
      <c r="F168" s="23"/>
      <c r="G168" s="23"/>
      <c r="H168" s="23"/>
      <c r="I168" s="23"/>
      <c r="J168" s="23"/>
    </row>
    <row r="169" spans="1:10" ht="12.75">
      <c r="A169" s="23"/>
      <c r="B169" s="23"/>
      <c r="C169" s="23"/>
      <c r="D169" s="23"/>
      <c r="E169" s="23"/>
      <c r="F169" s="23"/>
      <c r="G169" s="23"/>
      <c r="H169" s="23"/>
      <c r="I169" s="23"/>
      <c r="J169" s="23"/>
    </row>
    <row r="170" spans="1:10" ht="12.75">
      <c r="A170" s="23"/>
      <c r="B170" s="23"/>
      <c r="C170" s="23"/>
      <c r="D170" s="23"/>
      <c r="E170" s="23"/>
      <c r="F170" s="23"/>
      <c r="G170" s="23"/>
      <c r="H170" s="23"/>
      <c r="I170" s="23"/>
      <c r="J170" s="23"/>
    </row>
    <row r="171" spans="1:10" ht="12.75">
      <c r="A171" s="23"/>
      <c r="B171" s="23"/>
      <c r="C171" s="23"/>
      <c r="D171" s="23"/>
      <c r="E171" s="23"/>
      <c r="F171" s="23"/>
      <c r="G171" s="23"/>
      <c r="H171" s="23"/>
      <c r="I171" s="23"/>
      <c r="J171" s="23"/>
    </row>
    <row r="172" spans="1:10" ht="12.75">
      <c r="A172" s="23"/>
      <c r="B172" s="23"/>
      <c r="C172" s="23"/>
      <c r="D172" s="23"/>
      <c r="E172" s="23"/>
      <c r="F172" s="23"/>
      <c r="G172" s="23"/>
      <c r="H172" s="23"/>
      <c r="I172" s="23"/>
      <c r="J172" s="23"/>
    </row>
    <row r="173" spans="1:10" ht="12.75">
      <c r="A173" s="23"/>
      <c r="B173" s="23"/>
      <c r="C173" s="23"/>
      <c r="D173" s="23"/>
      <c r="E173" s="23"/>
      <c r="F173" s="23"/>
      <c r="G173" s="23"/>
      <c r="H173" s="23"/>
      <c r="I173" s="23"/>
      <c r="J173" s="23"/>
    </row>
    <row r="174" spans="1:10" ht="12.75">
      <c r="A174" s="23"/>
      <c r="B174" s="23"/>
      <c r="C174" s="23"/>
      <c r="D174" s="23"/>
      <c r="E174" s="23"/>
      <c r="F174" s="23"/>
      <c r="G174" s="23"/>
      <c r="H174" s="23"/>
      <c r="I174" s="23"/>
      <c r="J174" s="23"/>
    </row>
    <row r="175" spans="1:10" ht="12.75">
      <c r="A175" s="23"/>
      <c r="B175" s="23"/>
      <c r="C175" s="23"/>
      <c r="D175" s="23"/>
      <c r="E175" s="23"/>
      <c r="F175" s="23"/>
      <c r="G175" s="23"/>
      <c r="H175" s="23"/>
      <c r="I175" s="23"/>
      <c r="J175" s="23"/>
    </row>
    <row r="176" spans="1:10" ht="12.75">
      <c r="A176" s="23"/>
      <c r="B176" s="23"/>
      <c r="C176" s="23"/>
      <c r="D176" s="23"/>
      <c r="E176" s="23"/>
      <c r="F176" s="23"/>
      <c r="G176" s="23"/>
      <c r="H176" s="23"/>
      <c r="I176" s="23"/>
      <c r="J176" s="23"/>
    </row>
    <row r="177" spans="1:10" ht="12.75">
      <c r="A177" s="23"/>
      <c r="B177" s="23"/>
      <c r="C177" s="23"/>
      <c r="D177" s="23"/>
      <c r="E177" s="23"/>
      <c r="F177" s="23"/>
      <c r="G177" s="23"/>
      <c r="H177" s="23"/>
      <c r="I177" s="23"/>
      <c r="J177" s="23"/>
    </row>
    <row r="178" spans="1:10" ht="12.75">
      <c r="A178" s="23"/>
      <c r="B178" s="23"/>
      <c r="C178" s="23"/>
      <c r="D178" s="23"/>
      <c r="E178" s="23"/>
      <c r="F178" s="23"/>
      <c r="G178" s="23"/>
      <c r="H178" s="23"/>
      <c r="I178" s="23"/>
      <c r="J178" s="23"/>
    </row>
    <row r="179" spans="1:10" ht="12.75">
      <c r="A179" s="23"/>
      <c r="B179" s="23"/>
      <c r="C179" s="23"/>
      <c r="D179" s="23"/>
      <c r="E179" s="23"/>
      <c r="F179" s="23"/>
      <c r="G179" s="23"/>
      <c r="H179" s="23"/>
      <c r="I179" s="23"/>
      <c r="J179" s="23"/>
    </row>
    <row r="180" spans="1:10" ht="12.75">
      <c r="A180" s="23"/>
      <c r="B180" s="23"/>
      <c r="C180" s="23"/>
      <c r="D180" s="23"/>
      <c r="E180" s="23"/>
      <c r="F180" s="23"/>
      <c r="G180" s="23"/>
      <c r="H180" s="23"/>
      <c r="I180" s="23"/>
      <c r="J180" s="23"/>
    </row>
    <row r="181" spans="1:10" ht="12.75">
      <c r="A181" s="23"/>
      <c r="B181" s="23"/>
      <c r="C181" s="23"/>
      <c r="D181" s="23"/>
      <c r="E181" s="23"/>
      <c r="F181" s="23"/>
      <c r="G181" s="23"/>
      <c r="H181" s="23"/>
      <c r="I181" s="23"/>
      <c r="J181" s="23"/>
    </row>
    <row r="182" spans="1:10" ht="12.75">
      <c r="A182" s="23"/>
      <c r="B182" s="23"/>
      <c r="C182" s="23"/>
      <c r="D182" s="23"/>
      <c r="E182" s="23"/>
      <c r="F182" s="23"/>
      <c r="G182" s="23"/>
      <c r="H182" s="23"/>
      <c r="I182" s="23"/>
      <c r="J182" s="23"/>
    </row>
  </sheetData>
  <sheetProtection formatCells="0" formatColumns="0" formatRows="0"/>
  <mergeCells count="33">
    <mergeCell ref="A82:M82"/>
    <mergeCell ref="A81:M81"/>
    <mergeCell ref="A60:B63"/>
    <mergeCell ref="A29:I29"/>
    <mergeCell ref="A31:I31"/>
    <mergeCell ref="A37:B37"/>
    <mergeCell ref="A72:B75"/>
    <mergeCell ref="A45:B45"/>
    <mergeCell ref="A1:I1"/>
    <mergeCell ref="I3:I6"/>
    <mergeCell ref="G3:G6"/>
    <mergeCell ref="H3:H6"/>
    <mergeCell ref="A3:B5"/>
    <mergeCell ref="A6:F6"/>
    <mergeCell ref="A2:I2"/>
    <mergeCell ref="F3:F5"/>
    <mergeCell ref="C3:E3"/>
    <mergeCell ref="A83:M83"/>
    <mergeCell ref="A58:C59"/>
    <mergeCell ref="D58:M58"/>
    <mergeCell ref="A35:B36"/>
    <mergeCell ref="A64:B67"/>
    <mergeCell ref="A53:B53"/>
    <mergeCell ref="A57:M57"/>
    <mergeCell ref="A76:B79"/>
    <mergeCell ref="A68:B71"/>
    <mergeCell ref="A80:M80"/>
    <mergeCell ref="A28:B28"/>
    <mergeCell ref="A32:I32"/>
    <mergeCell ref="A55:F55"/>
    <mergeCell ref="A54:F54"/>
    <mergeCell ref="A30:I30"/>
    <mergeCell ref="A34:F34"/>
  </mergeCells>
  <conditionalFormatting sqref="F53">
    <cfRule type="cellIs" priority="4" dxfId="0" operator="lessThan">
      <formula>'6.3. Структ. и распоред инв.'!#REF!</formula>
    </cfRule>
  </conditionalFormatting>
  <conditionalFormatting sqref="C53:E53">
    <cfRule type="cellIs" priority="3" dxfId="0" operator="lessThan">
      <formula>'6.3. Структ. и распоред инв.'!#REF!</formula>
    </cfRule>
  </conditionalFormatting>
  <printOptions/>
  <pageMargins left="0.22" right="0.16" top="0.23" bottom="0.3" header="0.17" footer="0.3"/>
  <pageSetup horizontalDpi="600" verticalDpi="600" orientation="portrait" paperSize="9" scale="67"/>
</worksheet>
</file>

<file path=xl/worksheets/sheet8.xml><?xml version="1.0" encoding="utf-8"?>
<worksheet xmlns="http://schemas.openxmlformats.org/spreadsheetml/2006/main" xmlns:r="http://schemas.openxmlformats.org/officeDocument/2006/relationships">
  <dimension ref="A1:M38"/>
  <sheetViews>
    <sheetView showGridLines="0" zoomScalePageLayoutView="0" workbookViewId="0" topLeftCell="A10">
      <selection activeCell="M21" sqref="M21"/>
    </sheetView>
  </sheetViews>
  <sheetFormatPr defaultColWidth="11.421875" defaultRowHeight="12.75"/>
  <cols>
    <col min="1" max="1" width="23.28125" style="23" customWidth="1"/>
    <col min="2" max="2" width="12.140625" style="23" customWidth="1"/>
    <col min="3" max="3" width="15.140625" style="23" customWidth="1"/>
    <col min="4" max="10" width="12.8515625" style="23" customWidth="1"/>
    <col min="11" max="11" width="16.140625" style="23" customWidth="1"/>
    <col min="12" max="12" width="12.8515625" style="23" customWidth="1"/>
    <col min="13" max="16384" width="11.421875" style="23" customWidth="1"/>
  </cols>
  <sheetData>
    <row r="1" spans="1:13" ht="26.25" customHeight="1">
      <c r="A1" s="365" t="s">
        <v>167</v>
      </c>
      <c r="B1" s="365"/>
      <c r="C1" s="365"/>
      <c r="D1" s="365"/>
      <c r="E1" s="365"/>
      <c r="F1" s="365"/>
      <c r="G1" s="365"/>
      <c r="H1" s="365"/>
      <c r="I1" s="365"/>
      <c r="J1" s="365"/>
      <c r="K1" s="365"/>
      <c r="L1" s="365"/>
      <c r="M1" s="18"/>
    </row>
    <row r="2" spans="1:13" ht="21" customHeight="1">
      <c r="A2" s="396" t="s">
        <v>26</v>
      </c>
      <c r="B2" s="396"/>
      <c r="C2" s="404" t="s">
        <v>24</v>
      </c>
      <c r="D2" s="404"/>
      <c r="E2" s="404"/>
      <c r="F2" s="404"/>
      <c r="G2" s="404"/>
      <c r="H2" s="404"/>
      <c r="I2" s="404"/>
      <c r="J2" s="404"/>
      <c r="K2" s="404"/>
      <c r="L2" s="404"/>
      <c r="M2" s="18"/>
    </row>
    <row r="3" spans="1:13" ht="12.75" customHeight="1">
      <c r="A3" s="396"/>
      <c r="B3" s="396"/>
      <c r="C3" s="130">
        <f>'6.3. Структ. и распоред инв.'!C4</f>
        <v>0</v>
      </c>
      <c r="D3" s="130">
        <f>C3+1</f>
        <v>1</v>
      </c>
      <c r="E3" s="130">
        <f aca="true" t="shared" si="0" ref="E3:L3">D3+1</f>
        <v>2</v>
      </c>
      <c r="F3" s="130">
        <f t="shared" si="0"/>
        <v>3</v>
      </c>
      <c r="G3" s="130">
        <f t="shared" si="0"/>
        <v>4</v>
      </c>
      <c r="H3" s="130">
        <f t="shared" si="0"/>
        <v>5</v>
      </c>
      <c r="I3" s="130">
        <f t="shared" si="0"/>
        <v>6</v>
      </c>
      <c r="J3" s="130">
        <f t="shared" si="0"/>
        <v>7</v>
      </c>
      <c r="K3" s="130">
        <f t="shared" si="0"/>
        <v>8</v>
      </c>
      <c r="L3" s="130">
        <f t="shared" si="0"/>
        <v>9</v>
      </c>
      <c r="M3" s="18"/>
    </row>
    <row r="4" spans="1:13" ht="12.75" customHeight="1">
      <c r="A4" s="396"/>
      <c r="B4" s="396"/>
      <c r="C4" s="131">
        <v>1</v>
      </c>
      <c r="D4" s="131">
        <v>2</v>
      </c>
      <c r="E4" s="131">
        <v>3</v>
      </c>
      <c r="F4" s="131">
        <v>4</v>
      </c>
      <c r="G4" s="131">
        <v>5</v>
      </c>
      <c r="H4" s="131">
        <v>6</v>
      </c>
      <c r="I4" s="131">
        <v>7</v>
      </c>
      <c r="J4" s="131">
        <v>8</v>
      </c>
      <c r="K4" s="131">
        <v>9</v>
      </c>
      <c r="L4" s="131">
        <v>10</v>
      </c>
      <c r="M4" s="18"/>
    </row>
    <row r="5" spans="1:13" ht="18" customHeight="1">
      <c r="A5" s="412" t="s">
        <v>168</v>
      </c>
      <c r="B5" s="413"/>
      <c r="C5" s="46">
        <f>SUM(C6:C9)</f>
        <v>0</v>
      </c>
      <c r="D5" s="46">
        <f>SUM(D6:D9)</f>
        <v>0</v>
      </c>
      <c r="E5" s="46">
        <f>SUM(E6:E9)</f>
        <v>0</v>
      </c>
      <c r="F5" s="46">
        <f aca="true" t="shared" si="1" ref="F5:L5">SUM(F6:F9)</f>
        <v>0</v>
      </c>
      <c r="G5" s="46">
        <f t="shared" si="1"/>
        <v>0</v>
      </c>
      <c r="H5" s="46">
        <f t="shared" si="1"/>
        <v>0</v>
      </c>
      <c r="I5" s="46">
        <f t="shared" si="1"/>
        <v>0</v>
      </c>
      <c r="J5" s="46">
        <f t="shared" si="1"/>
        <v>0</v>
      </c>
      <c r="K5" s="46">
        <f t="shared" si="1"/>
        <v>0</v>
      </c>
      <c r="L5" s="46">
        <f t="shared" si="1"/>
        <v>0</v>
      </c>
      <c r="M5" s="18"/>
    </row>
    <row r="6" spans="1:13" ht="26.25" customHeight="1">
      <c r="A6" s="410" t="s">
        <v>169</v>
      </c>
      <c r="B6" s="411"/>
      <c r="C6" s="132">
        <f>'6.1. Приход'!D37</f>
        <v>0</v>
      </c>
      <c r="D6" s="132">
        <f>'6.1. Приход'!E37</f>
        <v>0</v>
      </c>
      <c r="E6" s="132">
        <f>'6.1. Приход'!F37</f>
        <v>0</v>
      </c>
      <c r="F6" s="132">
        <f>'6.1. Приход'!G37</f>
        <v>0</v>
      </c>
      <c r="G6" s="132">
        <f>'6.1. Приход'!H37</f>
        <v>0</v>
      </c>
      <c r="H6" s="132">
        <f>'6.1. Приход'!I37</f>
        <v>0</v>
      </c>
      <c r="I6" s="132">
        <f>'6.1. Приход'!J37</f>
        <v>0</v>
      </c>
      <c r="J6" s="132">
        <f>'6.1. Приход'!K37</f>
        <v>0</v>
      </c>
      <c r="K6" s="132">
        <f>'6.1. Приход'!L37</f>
        <v>0</v>
      </c>
      <c r="L6" s="132">
        <f>'6.1. Приход'!M37</f>
        <v>0</v>
      </c>
      <c r="M6" s="18"/>
    </row>
    <row r="7" spans="1:12" ht="18" customHeight="1">
      <c r="A7" s="410" t="s">
        <v>170</v>
      </c>
      <c r="B7" s="411"/>
      <c r="C7" s="132">
        <f>'6.1. Приход'!D48</f>
        <v>0</v>
      </c>
      <c r="D7" s="132">
        <f>'6.1. Приход'!E48</f>
        <v>0</v>
      </c>
      <c r="E7" s="132">
        <f>'6.1. Приход'!F48</f>
        <v>0</v>
      </c>
      <c r="F7" s="132">
        <f>'6.1. Приход'!G48</f>
        <v>0</v>
      </c>
      <c r="G7" s="132">
        <f>'6.1. Приход'!H48</f>
        <v>0</v>
      </c>
      <c r="H7" s="132">
        <f>'6.1. Приход'!I48</f>
        <v>0</v>
      </c>
      <c r="I7" s="132">
        <f>'6.1. Приход'!J48</f>
        <v>0</v>
      </c>
      <c r="J7" s="132">
        <f>'6.1. Приход'!K48</f>
        <v>0</v>
      </c>
      <c r="K7" s="132">
        <f>'6.1. Приход'!L48</f>
        <v>0</v>
      </c>
      <c r="L7" s="132">
        <f>'6.1. Приход'!M48</f>
        <v>0</v>
      </c>
    </row>
    <row r="8" spans="1:12" ht="18" customHeight="1">
      <c r="A8" s="406" t="s">
        <v>171</v>
      </c>
      <c r="B8" s="407"/>
      <c r="C8" s="132">
        <f>'6.1. Приход'!D53</f>
        <v>0</v>
      </c>
      <c r="D8" s="132">
        <f>'6.1. Приход'!E53</f>
        <v>0</v>
      </c>
      <c r="E8" s="132">
        <f>'6.1. Приход'!F53</f>
        <v>0</v>
      </c>
      <c r="F8" s="132">
        <f>'6.1. Приход'!G53</f>
        <v>0</v>
      </c>
      <c r="G8" s="132">
        <f>'6.1. Приход'!H53</f>
        <v>0</v>
      </c>
      <c r="H8" s="132">
        <f>'6.1. Приход'!I53</f>
        <v>0</v>
      </c>
      <c r="I8" s="132">
        <f>'6.1. Приход'!J53</f>
        <v>0</v>
      </c>
      <c r="J8" s="132">
        <f>'6.1. Приход'!K53</f>
        <v>0</v>
      </c>
      <c r="K8" s="132">
        <f>'6.1. Приход'!L53</f>
        <v>0</v>
      </c>
      <c r="L8" s="132">
        <f>'6.1. Приход'!M53</f>
        <v>0</v>
      </c>
    </row>
    <row r="9" spans="1:12" ht="18" customHeight="1">
      <c r="A9" s="410" t="s">
        <v>172</v>
      </c>
      <c r="B9" s="411"/>
      <c r="C9" s="132">
        <f>'6.1. Приход'!D51</f>
        <v>0</v>
      </c>
      <c r="D9" s="132">
        <f>'6.1. Приход'!E51</f>
        <v>0</v>
      </c>
      <c r="E9" s="132">
        <f>'6.1. Приход'!F51</f>
        <v>0</v>
      </c>
      <c r="F9" s="132">
        <f>'6.1. Приход'!G51</f>
        <v>0</v>
      </c>
      <c r="G9" s="132">
        <f>'6.1. Приход'!H51</f>
        <v>0</v>
      </c>
      <c r="H9" s="132">
        <f>'6.1. Приход'!I51</f>
        <v>0</v>
      </c>
      <c r="I9" s="132">
        <f>'6.1. Приход'!J51</f>
        <v>0</v>
      </c>
      <c r="J9" s="132">
        <f>'6.1. Приход'!K51</f>
        <v>0</v>
      </c>
      <c r="K9" s="132">
        <f>'6.1. Приход'!L51</f>
        <v>0</v>
      </c>
      <c r="L9" s="132">
        <f>'6.1. Приход'!M51</f>
        <v>0</v>
      </c>
    </row>
    <row r="10" spans="1:12" ht="18" customHeight="1">
      <c r="A10" s="412" t="s">
        <v>277</v>
      </c>
      <c r="B10" s="413"/>
      <c r="C10" s="46">
        <f>C11+C15</f>
        <v>0</v>
      </c>
      <c r="D10" s="46">
        <f aca="true" t="shared" si="2" ref="D10:L10">D11+D15</f>
        <v>0</v>
      </c>
      <c r="E10" s="46">
        <f t="shared" si="2"/>
        <v>0</v>
      </c>
      <c r="F10" s="46">
        <f t="shared" si="2"/>
        <v>0</v>
      </c>
      <c r="G10" s="46">
        <f t="shared" si="2"/>
        <v>0</v>
      </c>
      <c r="H10" s="46">
        <f t="shared" si="2"/>
        <v>0</v>
      </c>
      <c r="I10" s="46">
        <f t="shared" si="2"/>
        <v>0</v>
      </c>
      <c r="J10" s="46">
        <f t="shared" si="2"/>
        <v>0</v>
      </c>
      <c r="K10" s="46">
        <f t="shared" si="2"/>
        <v>0</v>
      </c>
      <c r="L10" s="46">
        <f t="shared" si="2"/>
        <v>0</v>
      </c>
    </row>
    <row r="11" spans="1:12" ht="18" customHeight="1">
      <c r="A11" s="414" t="s">
        <v>278</v>
      </c>
      <c r="B11" s="417"/>
      <c r="C11" s="47">
        <f>SUM(C12:C14)</f>
        <v>0</v>
      </c>
      <c r="D11" s="47">
        <f aca="true" t="shared" si="3" ref="D11:L11">SUM(D12:D14)</f>
        <v>0</v>
      </c>
      <c r="E11" s="47">
        <f t="shared" si="3"/>
        <v>0</v>
      </c>
      <c r="F11" s="47">
        <f t="shared" si="3"/>
        <v>0</v>
      </c>
      <c r="G11" s="47">
        <f t="shared" si="3"/>
        <v>0</v>
      </c>
      <c r="H11" s="47">
        <f t="shared" si="3"/>
        <v>0</v>
      </c>
      <c r="I11" s="47">
        <f t="shared" si="3"/>
        <v>0</v>
      </c>
      <c r="J11" s="47">
        <f t="shared" si="3"/>
        <v>0</v>
      </c>
      <c r="K11" s="47">
        <f t="shared" si="3"/>
        <v>0</v>
      </c>
      <c r="L11" s="47">
        <f t="shared" si="3"/>
        <v>0</v>
      </c>
    </row>
    <row r="12" spans="1:12" ht="25.5" customHeight="1">
      <c r="A12" s="406" t="s">
        <v>173</v>
      </c>
      <c r="B12" s="407"/>
      <c r="C12" s="132">
        <f>'6.2.3 Оперативни трошкови'!C22+'6.2.3 Оперативни трошкови'!C23+'6.2.3 Оперативни трошкови'!C24+'6.2.3 Оперативни трошкови'!C25</f>
        <v>0</v>
      </c>
      <c r="D12" s="132">
        <f>'6.2.3 Оперативни трошкови'!D22+'6.2.3 Оперативни трошкови'!D23+'6.2.3 Оперативни трошкови'!D24+'6.2.3 Оперативни трошкови'!D25</f>
        <v>0</v>
      </c>
      <c r="E12" s="132">
        <f>'6.2.3 Оперативни трошкови'!E22+'6.2.3 Оперативни трошкови'!E23+'6.2.3 Оперативни трошкови'!E24+'6.2.3 Оперативни трошкови'!E25</f>
        <v>0</v>
      </c>
      <c r="F12" s="132">
        <f>'6.2.3 Оперативни трошкови'!F22+'6.2.3 Оперативни трошкови'!F23+'6.2.3 Оперативни трошкови'!F24+'6.2.3 Оперативни трошкови'!F25</f>
        <v>0</v>
      </c>
      <c r="G12" s="132">
        <f>'6.2.3 Оперативни трошкови'!G22+'6.2.3 Оперативни трошкови'!G23+'6.2.3 Оперативни трошкови'!G24+'6.2.3 Оперативни трошкови'!G25</f>
        <v>0</v>
      </c>
      <c r="H12" s="132">
        <f>'6.2.3 Оперативни трошкови'!H22+'6.2.3 Оперативни трошкови'!H23+'6.2.3 Оперативни трошкови'!H24+'6.2.3 Оперативни трошкови'!H25</f>
        <v>0</v>
      </c>
      <c r="I12" s="132">
        <f>'6.2.3 Оперативни трошкови'!I22+'6.2.3 Оперативни трошкови'!I23+'6.2.3 Оперативни трошкови'!I24+'6.2.3 Оперативни трошкови'!I25</f>
        <v>0</v>
      </c>
      <c r="J12" s="132">
        <f>'6.2.3 Оперативни трошкови'!J22+'6.2.3 Оперативни трошкови'!J23+'6.2.3 Оперативни трошкови'!J24+'6.2.3 Оперативни трошкови'!J25</f>
        <v>0</v>
      </c>
      <c r="K12" s="132">
        <f>'6.2.3 Оперативни трошкови'!K22+'6.2.3 Оперативни трошкови'!K23+'6.2.3 Оперативни трошкови'!K24+'6.2.3 Оперативни трошкови'!K25</f>
        <v>0</v>
      </c>
      <c r="L12" s="132">
        <f>'6.2.3 Оперативни трошкови'!L22+'6.2.3 Оперативни трошкови'!L23+'6.2.3 Оперативни трошкови'!L24+'6.2.3 Оперативни трошкови'!L25</f>
        <v>0</v>
      </c>
    </row>
    <row r="13" spans="1:12" ht="18" customHeight="1">
      <c r="A13" s="133" t="s">
        <v>174</v>
      </c>
      <c r="B13" s="134"/>
      <c r="C13" s="132">
        <f>'6.2.3 Оперативни трошкови'!C26</f>
        <v>0</v>
      </c>
      <c r="D13" s="132">
        <f>'6.2.3 Оперативни трошкови'!D26</f>
        <v>0</v>
      </c>
      <c r="E13" s="132">
        <f>'6.2.3 Оперативни трошкови'!E26</f>
        <v>0</v>
      </c>
      <c r="F13" s="132">
        <f>'6.2.3 Оперативни трошкови'!F26</f>
        <v>0</v>
      </c>
      <c r="G13" s="132">
        <f>'6.2.3 Оперативни трошкови'!G26</f>
        <v>0</v>
      </c>
      <c r="H13" s="132">
        <f>'6.2.3 Оперативни трошкови'!H26</f>
        <v>0</v>
      </c>
      <c r="I13" s="132">
        <f>'6.2.3 Оперативни трошкови'!I26</f>
        <v>0</v>
      </c>
      <c r="J13" s="132">
        <f>'6.2.3 Оперативни трошкови'!J26</f>
        <v>0</v>
      </c>
      <c r="K13" s="132">
        <f>'6.2.3 Оперативни трошкови'!K26</f>
        <v>0</v>
      </c>
      <c r="L13" s="132">
        <f>'6.2.3 Оперативни трошкови'!L26</f>
        <v>0</v>
      </c>
    </row>
    <row r="14" spans="1:12" ht="18" customHeight="1">
      <c r="A14" s="133" t="s">
        <v>243</v>
      </c>
      <c r="B14" s="134"/>
      <c r="C14" s="132">
        <f>'6.2.3 Оперативни трошкови'!C27</f>
        <v>0</v>
      </c>
      <c r="D14" s="132">
        <f>'6.2.3 Оперативни трошкови'!D27</f>
        <v>0</v>
      </c>
      <c r="E14" s="132">
        <f>'6.2.3 Оперативни трошкови'!E27</f>
        <v>0</v>
      </c>
      <c r="F14" s="132">
        <f>'6.2.3 Оперативни трошкови'!F27</f>
        <v>0</v>
      </c>
      <c r="G14" s="132">
        <f>'6.2.3 Оперативни трошкови'!G27</f>
        <v>0</v>
      </c>
      <c r="H14" s="132">
        <f>'6.2.3 Оперативни трошкови'!H27</f>
        <v>0</v>
      </c>
      <c r="I14" s="132">
        <f>'6.2.3 Оперативни трошкови'!I27</f>
        <v>0</v>
      </c>
      <c r="J14" s="132">
        <f>'6.2.3 Оперативни трошкови'!J27</f>
        <v>0</v>
      </c>
      <c r="K14" s="132">
        <f>'6.2.3 Оперативни трошкови'!K27</f>
        <v>0</v>
      </c>
      <c r="L14" s="132">
        <f>'6.2.3 Оперативни трошкови'!L27</f>
        <v>0</v>
      </c>
    </row>
    <row r="15" spans="1:12" ht="18" customHeight="1">
      <c r="A15" s="414" t="s">
        <v>279</v>
      </c>
      <c r="B15" s="415"/>
      <c r="C15" s="47">
        <f>C16</f>
        <v>0</v>
      </c>
      <c r="D15" s="47">
        <f aca="true" t="shared" si="4" ref="D15:L15">D16</f>
        <v>0</v>
      </c>
      <c r="E15" s="47">
        <f t="shared" si="4"/>
        <v>0</v>
      </c>
      <c r="F15" s="47">
        <f t="shared" si="4"/>
        <v>0</v>
      </c>
      <c r="G15" s="47">
        <f t="shared" si="4"/>
        <v>0</v>
      </c>
      <c r="H15" s="47">
        <f t="shared" si="4"/>
        <v>0</v>
      </c>
      <c r="I15" s="47">
        <f t="shared" si="4"/>
        <v>0</v>
      </c>
      <c r="J15" s="47">
        <f t="shared" si="4"/>
        <v>0</v>
      </c>
      <c r="K15" s="47">
        <f t="shared" si="4"/>
        <v>0</v>
      </c>
      <c r="L15" s="47">
        <f t="shared" si="4"/>
        <v>0</v>
      </c>
    </row>
    <row r="16" spans="1:12" ht="18" customHeight="1">
      <c r="A16" s="406" t="s">
        <v>175</v>
      </c>
      <c r="B16" s="407"/>
      <c r="C16" s="132">
        <f>'6.3. Структ. и распоред инв.'!D77</f>
        <v>0</v>
      </c>
      <c r="D16" s="132">
        <f>'6.3. Структ. и распоред инв.'!E77</f>
        <v>0</v>
      </c>
      <c r="E16" s="132">
        <f>'6.3. Структ. и распоред инв.'!F77</f>
        <v>0</v>
      </c>
      <c r="F16" s="132">
        <f>'6.3. Структ. и распоред инв.'!G77</f>
        <v>0</v>
      </c>
      <c r="G16" s="132">
        <f>'6.3. Структ. и распоред инв.'!H77</f>
        <v>0</v>
      </c>
      <c r="H16" s="132">
        <f>'6.3. Структ. и распоред инв.'!I77</f>
        <v>0</v>
      </c>
      <c r="I16" s="132">
        <f>'6.3. Структ. и распоред инв.'!J77</f>
        <v>0</v>
      </c>
      <c r="J16" s="132">
        <f>'6.3. Структ. и распоред инв.'!K77</f>
        <v>0</v>
      </c>
      <c r="K16" s="132">
        <f>'6.3. Структ. и распоред инв.'!L77</f>
        <v>0</v>
      </c>
      <c r="L16" s="132">
        <f>'6.3. Структ. и распоред инв.'!M77</f>
        <v>0</v>
      </c>
    </row>
    <row r="17" spans="1:13" ht="18" customHeight="1">
      <c r="A17" s="414" t="s">
        <v>244</v>
      </c>
      <c r="B17" s="415"/>
      <c r="C17" s="47">
        <f aca="true" t="shared" si="5" ref="C17:L17">C5-C10</f>
        <v>0</v>
      </c>
      <c r="D17" s="47">
        <f t="shared" si="5"/>
        <v>0</v>
      </c>
      <c r="E17" s="47">
        <f t="shared" si="5"/>
        <v>0</v>
      </c>
      <c r="F17" s="47">
        <f t="shared" si="5"/>
        <v>0</v>
      </c>
      <c r="G17" s="47">
        <f t="shared" si="5"/>
        <v>0</v>
      </c>
      <c r="H17" s="47">
        <f t="shared" si="5"/>
        <v>0</v>
      </c>
      <c r="I17" s="47">
        <f t="shared" si="5"/>
        <v>0</v>
      </c>
      <c r="J17" s="47">
        <f t="shared" si="5"/>
        <v>0</v>
      </c>
      <c r="K17" s="47">
        <f t="shared" si="5"/>
        <v>0</v>
      </c>
      <c r="L17" s="47">
        <f t="shared" si="5"/>
        <v>0</v>
      </c>
      <c r="M17" s="18"/>
    </row>
    <row r="18" spans="1:13" ht="18" customHeight="1">
      <c r="A18" s="414" t="s">
        <v>246</v>
      </c>
      <c r="B18" s="415"/>
      <c r="C18" s="47">
        <f>IF((C5-C10)&gt;0,(C5-C10)*$C$21,0)</f>
        <v>0</v>
      </c>
      <c r="D18" s="47">
        <f>IF((D5-D10)&gt;0,(D5-D10)*$D$21,0)</f>
        <v>0</v>
      </c>
      <c r="E18" s="47">
        <f>IF((E5-E10)&gt;0,(E5-E10)*$E$21,0)</f>
        <v>0</v>
      </c>
      <c r="F18" s="47">
        <f>IF((F5-F10)&gt;0,(F5-F10)*$F$21,0)</f>
        <v>0</v>
      </c>
      <c r="G18" s="47">
        <f>IF((G5-G10)&gt;0,(G5-G10)*$G$21,0)</f>
        <v>0</v>
      </c>
      <c r="H18" s="47">
        <f>IF((H5-H10)&gt;0,(H5-H10)*$H$21,0)</f>
        <v>0</v>
      </c>
      <c r="I18" s="47">
        <f>IF((I5-I10)&gt;0,(I5-I10)*$I$21,0)</f>
        <v>0</v>
      </c>
      <c r="J18" s="47">
        <f>IF((J5-J10)&gt;0,(J5-J10)*$J$21,0)</f>
        <v>0</v>
      </c>
      <c r="K18" s="47">
        <f>IF((K5-K10)&gt;0,(K5-K10)*$K$21,0)</f>
        <v>0</v>
      </c>
      <c r="L18" s="47">
        <f>IF((L5-L10)&gt;0,(L5-L10)*$L$21,0)</f>
        <v>0</v>
      </c>
      <c r="M18" s="18"/>
    </row>
    <row r="19" spans="1:13" ht="18" customHeight="1">
      <c r="A19" s="412" t="s">
        <v>245</v>
      </c>
      <c r="B19" s="413"/>
      <c r="C19" s="46">
        <f>C17-C18</f>
        <v>0</v>
      </c>
      <c r="D19" s="46">
        <f aca="true" t="shared" si="6" ref="D19:L19">D17-D18</f>
        <v>0</v>
      </c>
      <c r="E19" s="46">
        <f t="shared" si="6"/>
        <v>0</v>
      </c>
      <c r="F19" s="46">
        <f t="shared" si="6"/>
        <v>0</v>
      </c>
      <c r="G19" s="46">
        <f t="shared" si="6"/>
        <v>0</v>
      </c>
      <c r="H19" s="46">
        <f t="shared" si="6"/>
        <v>0</v>
      </c>
      <c r="I19" s="46">
        <f t="shared" si="6"/>
        <v>0</v>
      </c>
      <c r="J19" s="46">
        <f t="shared" si="6"/>
        <v>0</v>
      </c>
      <c r="K19" s="46">
        <f t="shared" si="6"/>
        <v>0</v>
      </c>
      <c r="L19" s="46">
        <f t="shared" si="6"/>
        <v>0</v>
      </c>
      <c r="M19" s="18"/>
    </row>
    <row r="20" spans="1:13" ht="21.75" customHeight="1">
      <c r="A20" s="397"/>
      <c r="B20" s="397"/>
      <c r="C20" s="397"/>
      <c r="D20" s="397"/>
      <c r="E20" s="397"/>
      <c r="F20" s="397"/>
      <c r="G20" s="397"/>
      <c r="H20" s="397"/>
      <c r="I20" s="397"/>
      <c r="J20" s="397"/>
      <c r="K20" s="397"/>
      <c r="L20" s="397"/>
      <c r="M20" s="18"/>
    </row>
    <row r="21" spans="1:13" ht="18" customHeight="1">
      <c r="A21" s="408" t="s">
        <v>176</v>
      </c>
      <c r="B21" s="409"/>
      <c r="C21" s="153"/>
      <c r="D21" s="153"/>
      <c r="E21" s="153"/>
      <c r="F21" s="153"/>
      <c r="G21" s="153"/>
      <c r="H21" s="153"/>
      <c r="I21" s="153"/>
      <c r="J21" s="153"/>
      <c r="K21" s="153"/>
      <c r="L21" s="153"/>
      <c r="M21" s="18"/>
    </row>
    <row r="22" spans="1:13" ht="15">
      <c r="A22" s="395" t="s">
        <v>177</v>
      </c>
      <c r="B22" s="405"/>
      <c r="C22" s="405"/>
      <c r="D22" s="405"/>
      <c r="E22" s="405"/>
      <c r="F22" s="405"/>
      <c r="G22" s="405"/>
      <c r="H22" s="405"/>
      <c r="I22" s="405"/>
      <c r="J22" s="405"/>
      <c r="K22" s="405"/>
      <c r="L22" s="405"/>
      <c r="M22" s="18"/>
    </row>
    <row r="23" spans="1:13" ht="15">
      <c r="A23" s="366" t="s">
        <v>178</v>
      </c>
      <c r="B23" s="366"/>
      <c r="C23" s="366"/>
      <c r="D23" s="366"/>
      <c r="E23" s="366"/>
      <c r="F23" s="366"/>
      <c r="G23" s="366"/>
      <c r="H23" s="366"/>
      <c r="I23" s="366"/>
      <c r="J23" s="366"/>
      <c r="K23" s="366"/>
      <c r="L23" s="366"/>
      <c r="M23" s="18"/>
    </row>
    <row r="24" spans="1:13" ht="19.5" customHeight="1">
      <c r="A24" s="416"/>
      <c r="B24" s="416"/>
      <c r="C24" s="416"/>
      <c r="D24" s="416"/>
      <c r="E24" s="416"/>
      <c r="F24" s="416"/>
      <c r="G24" s="416"/>
      <c r="H24" s="416"/>
      <c r="I24" s="416"/>
      <c r="J24" s="416"/>
      <c r="K24" s="416"/>
      <c r="L24" s="416"/>
      <c r="M24" s="18"/>
    </row>
    <row r="25" spans="1:13" s="22" customFormat="1" ht="27" customHeight="1">
      <c r="A25" s="398" t="s">
        <v>180</v>
      </c>
      <c r="B25" s="398"/>
      <c r="C25" s="191"/>
      <c r="D25" s="400" t="s">
        <v>181</v>
      </c>
      <c r="E25" s="400"/>
      <c r="F25" s="400"/>
      <c r="G25" s="400"/>
      <c r="H25" s="400"/>
      <c r="I25" s="400"/>
      <c r="J25" s="400"/>
      <c r="K25" s="400"/>
      <c r="L25" s="20"/>
      <c r="M25" s="20"/>
    </row>
    <row r="26" spans="1:13" s="22" customFormat="1" ht="27" customHeight="1">
      <c r="A26" s="209"/>
      <c r="B26" s="209"/>
      <c r="C26" s="210"/>
      <c r="D26" s="211"/>
      <c r="E26" s="211"/>
      <c r="F26" s="211"/>
      <c r="G26" s="211"/>
      <c r="H26" s="211"/>
      <c r="I26" s="211"/>
      <c r="J26" s="211"/>
      <c r="K26" s="211"/>
      <c r="L26" s="20"/>
      <c r="M26" s="20"/>
    </row>
    <row r="27" spans="1:13" s="22" customFormat="1" ht="15">
      <c r="A27" s="20"/>
      <c r="B27" s="20"/>
      <c r="C27" s="20"/>
      <c r="D27" s="20"/>
      <c r="E27" s="20"/>
      <c r="F27" s="20"/>
      <c r="G27" s="20"/>
      <c r="H27" s="20"/>
      <c r="I27" s="20"/>
      <c r="J27" s="20"/>
      <c r="K27" s="20"/>
      <c r="L27" s="20"/>
      <c r="M27" s="20"/>
    </row>
    <row r="28" spans="1:13" s="22" customFormat="1" ht="15">
      <c r="A28" s="399" t="s">
        <v>179</v>
      </c>
      <c r="B28" s="399"/>
      <c r="C28" s="399"/>
      <c r="D28" s="399"/>
      <c r="E28" s="399"/>
      <c r="F28" s="399"/>
      <c r="G28" s="399"/>
      <c r="H28" s="399"/>
      <c r="I28" s="399"/>
      <c r="J28" s="399"/>
      <c r="K28" s="399"/>
      <c r="L28" s="20"/>
      <c r="M28" s="20"/>
    </row>
    <row r="29" spans="1:13" s="22" customFormat="1" ht="25.5" customHeight="1">
      <c r="A29" s="398" t="s">
        <v>182</v>
      </c>
      <c r="B29" s="398"/>
      <c r="C29" s="191"/>
      <c r="D29" s="401" t="s">
        <v>183</v>
      </c>
      <c r="E29" s="402"/>
      <c r="F29" s="402"/>
      <c r="G29" s="402"/>
      <c r="H29" s="402"/>
      <c r="I29" s="402"/>
      <c r="J29" s="402"/>
      <c r="K29" s="403"/>
      <c r="L29" s="20"/>
      <c r="M29" s="20"/>
    </row>
    <row r="30" spans="1:13" s="22" customFormat="1" ht="15">
      <c r="A30" s="395" t="s">
        <v>177</v>
      </c>
      <c r="B30" s="395"/>
      <c r="C30" s="395"/>
      <c r="D30" s="395"/>
      <c r="E30" s="395"/>
      <c r="F30" s="395"/>
      <c r="G30" s="395"/>
      <c r="H30" s="395"/>
      <c r="I30" s="395"/>
      <c r="J30" s="395"/>
      <c r="K30" s="395"/>
      <c r="L30" s="20"/>
      <c r="M30" s="20"/>
    </row>
    <row r="31" spans="1:13" s="22" customFormat="1" ht="21" customHeight="1">
      <c r="A31" s="366" t="s">
        <v>184</v>
      </c>
      <c r="B31" s="366"/>
      <c r="C31" s="366"/>
      <c r="D31" s="366"/>
      <c r="E31" s="366"/>
      <c r="F31" s="366"/>
      <c r="G31" s="366"/>
      <c r="H31" s="366"/>
      <c r="I31" s="366"/>
      <c r="J31" s="366"/>
      <c r="K31" s="366"/>
      <c r="L31" s="20"/>
      <c r="M31" s="20"/>
    </row>
    <row r="32" spans="1:13" ht="12.75">
      <c r="A32" s="18"/>
      <c r="B32" s="18"/>
      <c r="C32" s="18"/>
      <c r="D32" s="18"/>
      <c r="E32" s="18"/>
      <c r="F32" s="18"/>
      <c r="G32" s="18"/>
      <c r="H32" s="18"/>
      <c r="I32" s="18"/>
      <c r="J32" s="18"/>
      <c r="K32" s="18"/>
      <c r="L32" s="18"/>
      <c r="M32" s="18"/>
    </row>
    <row r="33" spans="1:13" ht="12.75">
      <c r="A33" s="18"/>
      <c r="B33" s="18"/>
      <c r="C33" s="18"/>
      <c r="E33" s="18"/>
      <c r="F33" s="18"/>
      <c r="G33" s="18"/>
      <c r="H33" s="18"/>
      <c r="I33" s="18"/>
      <c r="J33" s="18"/>
      <c r="K33" s="18"/>
      <c r="L33" s="18"/>
      <c r="M33" s="18"/>
    </row>
    <row r="35" spans="4:5" ht="14.25">
      <c r="D35" s="394"/>
      <c r="E35" s="394"/>
    </row>
    <row r="38" ht="12.75">
      <c r="C38" s="18"/>
    </row>
  </sheetData>
  <sheetProtection formatCells="0" formatColumns="0" formatRows="0"/>
  <mergeCells count="29">
    <mergeCell ref="A7:B7"/>
    <mergeCell ref="A10:B10"/>
    <mergeCell ref="A12:B12"/>
    <mergeCell ref="A15:B15"/>
    <mergeCell ref="A8:B8"/>
    <mergeCell ref="A24:L24"/>
    <mergeCell ref="A17:B17"/>
    <mergeCell ref="A18:B18"/>
    <mergeCell ref="A11:B11"/>
    <mergeCell ref="A1:L1"/>
    <mergeCell ref="C2:L2"/>
    <mergeCell ref="A22:L22"/>
    <mergeCell ref="A23:L23"/>
    <mergeCell ref="A16:B16"/>
    <mergeCell ref="A21:B21"/>
    <mergeCell ref="A6:B6"/>
    <mergeCell ref="A9:B9"/>
    <mergeCell ref="A19:B19"/>
    <mergeCell ref="A5:B5"/>
    <mergeCell ref="D35:E35"/>
    <mergeCell ref="A30:K30"/>
    <mergeCell ref="A31:K31"/>
    <mergeCell ref="A2:B4"/>
    <mergeCell ref="A20:L20"/>
    <mergeCell ref="A25:B25"/>
    <mergeCell ref="A28:K28"/>
    <mergeCell ref="A29:B29"/>
    <mergeCell ref="D25:K25"/>
    <mergeCell ref="D29:K29"/>
  </mergeCells>
  <printOptions/>
  <pageMargins left="0.23" right="0.31" top="0.28" bottom="0.26" header="0.17" footer="0.19"/>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20" sqref="A20"/>
    </sheetView>
  </sheetViews>
  <sheetFormatPr defaultColWidth="11.421875" defaultRowHeight="12.75"/>
  <cols>
    <col min="1" max="1" width="36.7109375" style="23" customWidth="1"/>
    <col min="2" max="11" width="12.140625" style="23" customWidth="1"/>
    <col min="12" max="12" width="11.7109375" style="23" customWidth="1"/>
    <col min="13" max="13" width="10.8515625" style="23" customWidth="1"/>
    <col min="14" max="16384" width="11.421875" style="23" customWidth="1"/>
  </cols>
  <sheetData>
    <row r="1" spans="1:13" ht="15" customHeight="1">
      <c r="A1" s="365" t="s">
        <v>247</v>
      </c>
      <c r="B1" s="365"/>
      <c r="C1" s="365"/>
      <c r="D1" s="365"/>
      <c r="E1" s="365"/>
      <c r="F1" s="365"/>
      <c r="G1" s="365"/>
      <c r="H1" s="365"/>
      <c r="I1" s="365"/>
      <c r="J1" s="365"/>
      <c r="K1" s="365"/>
      <c r="L1" s="18"/>
      <c r="M1" s="18"/>
    </row>
    <row r="2" spans="1:13" ht="19.5" customHeight="1">
      <c r="A2" s="420" t="s">
        <v>26</v>
      </c>
      <c r="B2" s="404" t="s">
        <v>24</v>
      </c>
      <c r="C2" s="404"/>
      <c r="D2" s="404"/>
      <c r="E2" s="404"/>
      <c r="F2" s="404"/>
      <c r="G2" s="404"/>
      <c r="H2" s="404"/>
      <c r="I2" s="404"/>
      <c r="J2" s="404"/>
      <c r="K2" s="404"/>
      <c r="L2" s="18"/>
      <c r="M2" s="18"/>
    </row>
    <row r="3" spans="1:13" ht="15" customHeight="1">
      <c r="A3" s="421"/>
      <c r="B3" s="138">
        <f>'6.4. Биланс успеха'!C3</f>
        <v>0</v>
      </c>
      <c r="C3" s="138">
        <f>'6.4. Биланс успеха'!D3</f>
        <v>1</v>
      </c>
      <c r="D3" s="138">
        <f>'6.4. Биланс успеха'!E3</f>
        <v>2</v>
      </c>
      <c r="E3" s="138">
        <f>'6.4. Биланс успеха'!F3</f>
        <v>3</v>
      </c>
      <c r="F3" s="138">
        <f>'6.4. Биланс успеха'!G3</f>
        <v>4</v>
      </c>
      <c r="G3" s="138">
        <f>'6.4. Биланс успеха'!H3</f>
        <v>5</v>
      </c>
      <c r="H3" s="138">
        <f>'6.4. Биланс успеха'!I3</f>
        <v>6</v>
      </c>
      <c r="I3" s="138">
        <f>'6.4. Биланс успеха'!J3</f>
        <v>7</v>
      </c>
      <c r="J3" s="138">
        <f>'6.4. Биланс успеха'!K3</f>
        <v>8</v>
      </c>
      <c r="K3" s="138">
        <f>'6.4. Биланс успеха'!L3</f>
        <v>9</v>
      </c>
      <c r="L3" s="18"/>
      <c r="M3" s="18"/>
    </row>
    <row r="4" spans="1:12" ht="15" customHeight="1">
      <c r="A4" s="422"/>
      <c r="B4" s="139">
        <v>1</v>
      </c>
      <c r="C4" s="139">
        <v>2</v>
      </c>
      <c r="D4" s="139">
        <v>3</v>
      </c>
      <c r="E4" s="139">
        <v>4</v>
      </c>
      <c r="F4" s="139">
        <v>5</v>
      </c>
      <c r="G4" s="139">
        <v>6</v>
      </c>
      <c r="H4" s="139">
        <v>7</v>
      </c>
      <c r="I4" s="139">
        <v>8</v>
      </c>
      <c r="J4" s="139">
        <v>9</v>
      </c>
      <c r="K4" s="139">
        <v>10</v>
      </c>
      <c r="L4" s="18"/>
    </row>
    <row r="5" spans="1:11" ht="15.75" customHeight="1">
      <c r="A5" s="77" t="s">
        <v>250</v>
      </c>
      <c r="B5" s="46">
        <f>B6+B8+B12+B15</f>
        <v>0</v>
      </c>
      <c r="C5" s="46">
        <f aca="true" t="shared" si="0" ref="C5:K5">C6+C8+C12+C15</f>
        <v>0</v>
      </c>
      <c r="D5" s="46">
        <f t="shared" si="0"/>
        <v>0</v>
      </c>
      <c r="E5" s="46">
        <f t="shared" si="0"/>
        <v>0</v>
      </c>
      <c r="F5" s="46">
        <f t="shared" si="0"/>
        <v>0</v>
      </c>
      <c r="G5" s="46">
        <f t="shared" si="0"/>
        <v>0</v>
      </c>
      <c r="H5" s="46">
        <f t="shared" si="0"/>
        <v>0</v>
      </c>
      <c r="I5" s="46">
        <f t="shared" si="0"/>
        <v>0</v>
      </c>
      <c r="J5" s="46">
        <f t="shared" si="0"/>
        <v>0</v>
      </c>
      <c r="K5" s="46">
        <f t="shared" si="0"/>
        <v>0</v>
      </c>
    </row>
    <row r="6" spans="1:11" ht="15" customHeight="1">
      <c r="A6" s="142" t="s">
        <v>186</v>
      </c>
      <c r="B6" s="47">
        <f>B7</f>
        <v>0</v>
      </c>
      <c r="C6" s="47">
        <f aca="true" t="shared" si="1" ref="C6:K6">C7</f>
        <v>0</v>
      </c>
      <c r="D6" s="47">
        <f t="shared" si="1"/>
        <v>0</v>
      </c>
      <c r="E6" s="47">
        <f t="shared" si="1"/>
        <v>0</v>
      </c>
      <c r="F6" s="47">
        <f t="shared" si="1"/>
        <v>0</v>
      </c>
      <c r="G6" s="47">
        <f t="shared" si="1"/>
        <v>0</v>
      </c>
      <c r="H6" s="47">
        <f t="shared" si="1"/>
        <v>0</v>
      </c>
      <c r="I6" s="47">
        <f t="shared" si="1"/>
        <v>0</v>
      </c>
      <c r="J6" s="47">
        <f t="shared" si="1"/>
        <v>0</v>
      </c>
      <c r="K6" s="47">
        <f t="shared" si="1"/>
        <v>0</v>
      </c>
    </row>
    <row r="7" spans="1:11" ht="17.25" customHeight="1">
      <c r="A7" s="140" t="s">
        <v>187</v>
      </c>
      <c r="B7" s="132">
        <f>'6.4. Биланс успеха'!C5-'6.4. Биланс успеха'!C9</f>
        <v>0</v>
      </c>
      <c r="C7" s="132">
        <f>'6.4. Биланс успеха'!D5-'6.4. Биланс успеха'!D9</f>
        <v>0</v>
      </c>
      <c r="D7" s="132">
        <f>'6.4. Биланс успеха'!E5-'6.4. Биланс успеха'!E9</f>
        <v>0</v>
      </c>
      <c r="E7" s="132">
        <f>'6.4. Биланс успеха'!F5-'6.4. Биланс успеха'!F9</f>
        <v>0</v>
      </c>
      <c r="F7" s="132">
        <f>'6.4. Биланс успеха'!G5-'6.4. Биланс успеха'!G9</f>
        <v>0</v>
      </c>
      <c r="G7" s="132">
        <f>'6.4. Биланс успеха'!H5-'6.4. Биланс успеха'!H9</f>
        <v>0</v>
      </c>
      <c r="H7" s="132">
        <f>'6.4. Биланс успеха'!I5-'6.4. Биланс успеха'!I9</f>
        <v>0</v>
      </c>
      <c r="I7" s="132">
        <f>'6.4. Биланс успеха'!J5-'6.4. Биланс успеха'!J9</f>
        <v>0</v>
      </c>
      <c r="J7" s="132">
        <f>'6.4. Биланс успеха'!K5-'6.4. Биланс успеха'!K9</f>
        <v>0</v>
      </c>
      <c r="K7" s="132">
        <f>'6.4. Биланс успеха'!L5-'6.4. Биланс успеха'!L9</f>
        <v>0</v>
      </c>
    </row>
    <row r="8" spans="1:11" ht="14.25" customHeight="1">
      <c r="A8" s="142" t="s">
        <v>188</v>
      </c>
      <c r="B8" s="47">
        <f>SUM(B9:B11)</f>
        <v>0</v>
      </c>
      <c r="C8" s="47">
        <f aca="true" t="shared" si="2" ref="C8:K8">SUM(C9:C11)</f>
        <v>0</v>
      </c>
      <c r="D8" s="47">
        <f t="shared" si="2"/>
        <v>0</v>
      </c>
      <c r="E8" s="47">
        <f t="shared" si="2"/>
        <v>0</v>
      </c>
      <c r="F8" s="47">
        <f t="shared" si="2"/>
        <v>0</v>
      </c>
      <c r="G8" s="47">
        <f t="shared" si="2"/>
        <v>0</v>
      </c>
      <c r="H8" s="47">
        <f t="shared" si="2"/>
        <v>0</v>
      </c>
      <c r="I8" s="47">
        <f t="shared" si="2"/>
        <v>0</v>
      </c>
      <c r="J8" s="47">
        <f t="shared" si="2"/>
        <v>0</v>
      </c>
      <c r="K8" s="47">
        <f t="shared" si="2"/>
        <v>0</v>
      </c>
    </row>
    <row r="9" spans="1:11" ht="14.25" customHeight="1">
      <c r="A9" s="140" t="s">
        <v>189</v>
      </c>
      <c r="B9" s="132">
        <f>'2. Општи подаци'!C24</f>
        <v>0</v>
      </c>
      <c r="C9" s="132"/>
      <c r="D9" s="132"/>
      <c r="E9" s="132"/>
      <c r="F9" s="132"/>
      <c r="G9" s="132"/>
      <c r="H9" s="132"/>
      <c r="I9" s="132"/>
      <c r="J9" s="132"/>
      <c r="K9" s="132"/>
    </row>
    <row r="10" spans="1:11" ht="14.25" customHeight="1">
      <c r="A10" s="141" t="s">
        <v>257</v>
      </c>
      <c r="B10" s="132">
        <f>'6.3. Структ. и распоред инв.'!C46</f>
        <v>0</v>
      </c>
      <c r="C10" s="132">
        <f>'6.3. Структ. и распоред инв.'!D46</f>
        <v>0</v>
      </c>
      <c r="D10" s="132">
        <f>'6.3. Структ. и распоред инв.'!E46</f>
        <v>0</v>
      </c>
      <c r="E10" s="132"/>
      <c r="F10" s="132"/>
      <c r="G10" s="132"/>
      <c r="H10" s="132"/>
      <c r="I10" s="132"/>
      <c r="J10" s="132"/>
      <c r="K10" s="132"/>
    </row>
    <row r="11" spans="1:12" ht="14.25" customHeight="1">
      <c r="A11" s="141" t="s">
        <v>248</v>
      </c>
      <c r="B11" s="132">
        <f>'6.3. Структ. и распоред инв.'!C50</f>
        <v>0</v>
      </c>
      <c r="C11" s="132">
        <f>'6.3. Структ. и распоред инв.'!D50</f>
        <v>0</v>
      </c>
      <c r="D11" s="132">
        <f>'6.3. Структ. и распоред инв.'!E50</f>
        <v>0</v>
      </c>
      <c r="E11" s="132"/>
      <c r="F11" s="132"/>
      <c r="G11" s="132"/>
      <c r="H11" s="132"/>
      <c r="I11" s="132"/>
      <c r="J11" s="132"/>
      <c r="K11" s="132"/>
      <c r="L11" s="18"/>
    </row>
    <row r="12" spans="1:12" ht="12.75">
      <c r="A12" s="142" t="s">
        <v>190</v>
      </c>
      <c r="B12" s="47"/>
      <c r="C12" s="47"/>
      <c r="D12" s="47"/>
      <c r="E12" s="47"/>
      <c r="F12" s="47"/>
      <c r="G12" s="47"/>
      <c r="H12" s="47"/>
      <c r="I12" s="47"/>
      <c r="J12" s="47"/>
      <c r="K12" s="47">
        <f>K13+K14</f>
        <v>0</v>
      </c>
      <c r="L12" s="18"/>
    </row>
    <row r="13" spans="1:12" ht="12.75">
      <c r="A13" s="140" t="s">
        <v>293</v>
      </c>
      <c r="B13" s="132"/>
      <c r="C13" s="132"/>
      <c r="D13" s="132"/>
      <c r="E13" s="132"/>
      <c r="F13" s="132"/>
      <c r="G13" s="132"/>
      <c r="H13" s="132"/>
      <c r="I13" s="132"/>
      <c r="J13" s="132"/>
      <c r="K13" s="132">
        <f>'6.2.1. Амортизација'!Q48</f>
        <v>0</v>
      </c>
      <c r="L13" s="18"/>
    </row>
    <row r="14" spans="1:12" ht="12.75">
      <c r="A14" s="140" t="s">
        <v>294</v>
      </c>
      <c r="B14" s="132"/>
      <c r="C14" s="132"/>
      <c r="D14" s="132"/>
      <c r="E14" s="132"/>
      <c r="F14" s="132"/>
      <c r="G14" s="132"/>
      <c r="H14" s="132"/>
      <c r="I14" s="132"/>
      <c r="J14" s="132"/>
      <c r="K14" s="132">
        <f>'6.3. Структ. и распоред инв.'!F42</f>
        <v>0</v>
      </c>
      <c r="L14" s="18"/>
    </row>
    <row r="15" spans="1:12" ht="12.75">
      <c r="A15" s="142" t="s">
        <v>191</v>
      </c>
      <c r="B15" s="47">
        <f>'6.4. Биланс успеха'!C9</f>
        <v>0</v>
      </c>
      <c r="C15" s="47">
        <f>'6.4. Биланс успеха'!D9</f>
        <v>0</v>
      </c>
      <c r="D15" s="47">
        <f>'6.4. Биланс успеха'!E9</f>
        <v>0</v>
      </c>
      <c r="E15" s="47">
        <f>'6.4. Биланс успеха'!F9</f>
        <v>0</v>
      </c>
      <c r="F15" s="47">
        <f>'6.4. Биланс успеха'!G9</f>
        <v>0</v>
      </c>
      <c r="G15" s="47">
        <f>'6.4. Биланс успеха'!H9</f>
        <v>0</v>
      </c>
      <c r="H15" s="47">
        <f>'6.4. Биланс успеха'!I9</f>
        <v>0</v>
      </c>
      <c r="I15" s="47">
        <f>'6.4. Биланс успеха'!J9</f>
        <v>0</v>
      </c>
      <c r="J15" s="47">
        <f>'6.4. Биланс успеха'!K9</f>
        <v>0</v>
      </c>
      <c r="K15" s="47">
        <f>'6.4. Биланс успеха'!L9</f>
        <v>0</v>
      </c>
      <c r="L15" s="18"/>
    </row>
    <row r="16" spans="1:12" ht="15.75" customHeight="1">
      <c r="A16" s="77" t="s">
        <v>249</v>
      </c>
      <c r="B16" s="46">
        <f aca="true" t="shared" si="3" ref="B16:K16">SUM(B17:B23)</f>
        <v>0</v>
      </c>
      <c r="C16" s="46">
        <f t="shared" si="3"/>
        <v>0</v>
      </c>
      <c r="D16" s="46">
        <f t="shared" si="3"/>
        <v>0</v>
      </c>
      <c r="E16" s="46">
        <f t="shared" si="3"/>
        <v>0</v>
      </c>
      <c r="F16" s="46">
        <f t="shared" si="3"/>
        <v>0</v>
      </c>
      <c r="G16" s="46">
        <f t="shared" si="3"/>
        <v>0</v>
      </c>
      <c r="H16" s="46">
        <f t="shared" si="3"/>
        <v>0</v>
      </c>
      <c r="I16" s="46">
        <f t="shared" si="3"/>
        <v>0</v>
      </c>
      <c r="J16" s="46">
        <f t="shared" si="3"/>
        <v>0</v>
      </c>
      <c r="K16" s="46">
        <f t="shared" si="3"/>
        <v>0</v>
      </c>
      <c r="L16" s="18"/>
    </row>
    <row r="17" spans="1:12" ht="14.25" customHeight="1">
      <c r="A17" s="140" t="s">
        <v>251</v>
      </c>
      <c r="B17" s="132">
        <f>'2. Општи подаци'!B24</f>
        <v>0</v>
      </c>
      <c r="C17" s="132"/>
      <c r="D17" s="132"/>
      <c r="E17" s="132"/>
      <c r="F17" s="132"/>
      <c r="G17" s="132"/>
      <c r="H17" s="132"/>
      <c r="I17" s="132"/>
      <c r="J17" s="132"/>
      <c r="K17" s="132"/>
      <c r="L17" s="18"/>
    </row>
    <row r="18" spans="1:12" ht="14.25" customHeight="1">
      <c r="A18" s="140" t="s">
        <v>252</v>
      </c>
      <c r="B18" s="132">
        <f>'6.3. Структ. и распоред инв.'!C38</f>
        <v>0</v>
      </c>
      <c r="C18" s="132">
        <f>'6.3. Структ. и распоред инв.'!D38</f>
        <v>0</v>
      </c>
      <c r="D18" s="132">
        <f>'6.3. Структ. и распоред инв.'!E38</f>
        <v>0</v>
      </c>
      <c r="E18" s="132"/>
      <c r="F18" s="132"/>
      <c r="G18" s="132"/>
      <c r="H18" s="132"/>
      <c r="I18" s="132"/>
      <c r="J18" s="132"/>
      <c r="K18" s="132"/>
      <c r="L18" s="18"/>
    </row>
    <row r="19" spans="1:12" ht="21" customHeight="1">
      <c r="A19" s="140" t="s">
        <v>253</v>
      </c>
      <c r="B19" s="132">
        <f>'6.3. Структ. и распоред инв.'!C42</f>
        <v>0</v>
      </c>
      <c r="C19" s="132">
        <f>'6.3. Структ. и распоред инв.'!D42</f>
        <v>0</v>
      </c>
      <c r="D19" s="132">
        <f>'6.3. Структ. и распоред инв.'!E42</f>
        <v>0</v>
      </c>
      <c r="E19" s="132"/>
      <c r="F19" s="132"/>
      <c r="G19" s="132"/>
      <c r="H19" s="132"/>
      <c r="I19" s="132"/>
      <c r="J19" s="132"/>
      <c r="K19" s="132"/>
      <c r="L19" s="18"/>
    </row>
    <row r="20" spans="1:12" ht="24" customHeight="1">
      <c r="A20" s="140" t="s">
        <v>193</v>
      </c>
      <c r="B20" s="132">
        <f>'6.4. Биланс успеха'!C12</f>
        <v>0</v>
      </c>
      <c r="C20" s="132">
        <f>'6.4. Биланс успеха'!D12</f>
        <v>0</v>
      </c>
      <c r="D20" s="132">
        <f>'6.4. Биланс успеха'!E12</f>
        <v>0</v>
      </c>
      <c r="E20" s="132">
        <f>'6.4. Биланс успеха'!F12</f>
        <v>0</v>
      </c>
      <c r="F20" s="132">
        <f>'6.4. Биланс успеха'!G12</f>
        <v>0</v>
      </c>
      <c r="G20" s="132">
        <f>'6.4. Биланс успеха'!H12</f>
        <v>0</v>
      </c>
      <c r="H20" s="132">
        <f>'6.4. Биланс успеха'!I12</f>
        <v>0</v>
      </c>
      <c r="I20" s="132">
        <f>'6.4. Биланс успеха'!J12</f>
        <v>0</v>
      </c>
      <c r="J20" s="132">
        <f>'6.4. Биланс успеха'!K12</f>
        <v>0</v>
      </c>
      <c r="K20" s="132">
        <f>'6.4. Биланс успеха'!L12</f>
        <v>0</v>
      </c>
      <c r="L20" s="18"/>
    </row>
    <row r="21" spans="1:12" ht="14.25" customHeight="1">
      <c r="A21" s="140" t="s">
        <v>194</v>
      </c>
      <c r="B21" s="132">
        <f>'6.4. Биланс успеха'!C13</f>
        <v>0</v>
      </c>
      <c r="C21" s="132">
        <f>'6.4. Биланс успеха'!D13</f>
        <v>0</v>
      </c>
      <c r="D21" s="132">
        <f>'6.4. Биланс успеха'!E13</f>
        <v>0</v>
      </c>
      <c r="E21" s="132">
        <f>'6.4. Биланс успеха'!F13</f>
        <v>0</v>
      </c>
      <c r="F21" s="132">
        <f>'6.4. Биланс успеха'!G13</f>
        <v>0</v>
      </c>
      <c r="G21" s="132">
        <f>'6.4. Биланс успеха'!H13</f>
        <v>0</v>
      </c>
      <c r="H21" s="132">
        <f>'6.4. Биланс успеха'!I13</f>
        <v>0</v>
      </c>
      <c r="I21" s="132">
        <f>'6.4. Биланс успеха'!J13</f>
        <v>0</v>
      </c>
      <c r="J21" s="132">
        <f>'6.4. Биланс успеха'!K13</f>
        <v>0</v>
      </c>
      <c r="K21" s="132">
        <f>'6.4. Биланс успеха'!L13</f>
        <v>0</v>
      </c>
      <c r="L21" s="18"/>
    </row>
    <row r="22" spans="1:12" ht="14.25" customHeight="1">
      <c r="A22" s="140" t="s">
        <v>254</v>
      </c>
      <c r="B22" s="132">
        <f>'6.3. Структ. и распоред инв.'!D76</f>
        <v>0</v>
      </c>
      <c r="C22" s="132">
        <f>'6.3. Структ. и распоред инв.'!E76</f>
        <v>0</v>
      </c>
      <c r="D22" s="132">
        <f>'6.3. Структ. и распоред инв.'!F76</f>
        <v>0</v>
      </c>
      <c r="E22" s="132">
        <f>'6.3. Структ. и распоред инв.'!G76</f>
        <v>0</v>
      </c>
      <c r="F22" s="132">
        <f>'6.3. Структ. и распоред инв.'!H76</f>
        <v>0</v>
      </c>
      <c r="G22" s="132">
        <f>'6.3. Структ. и распоред инв.'!I76</f>
        <v>0</v>
      </c>
      <c r="H22" s="132">
        <f>'6.3. Структ. и распоред инв.'!J76</f>
        <v>0</v>
      </c>
      <c r="I22" s="132">
        <f>'6.3. Структ. и распоред инв.'!K76</f>
        <v>0</v>
      </c>
      <c r="J22" s="132">
        <f>'6.3. Структ. и распоред инв.'!L76</f>
        <v>0</v>
      </c>
      <c r="K22" s="132">
        <f>'6.3. Структ. и распоред инв.'!M76</f>
        <v>0</v>
      </c>
      <c r="L22" s="18"/>
    </row>
    <row r="23" spans="1:12" ht="14.25" customHeight="1">
      <c r="A23" s="140" t="s">
        <v>195</v>
      </c>
      <c r="B23" s="132">
        <f>'6.4. Биланс успеха'!C18</f>
        <v>0</v>
      </c>
      <c r="C23" s="132">
        <f>'6.4. Биланс успеха'!D18</f>
        <v>0</v>
      </c>
      <c r="D23" s="132">
        <f>'6.4. Биланс успеха'!E18</f>
        <v>0</v>
      </c>
      <c r="E23" s="132">
        <f>'6.4. Биланс успеха'!F18</f>
        <v>0</v>
      </c>
      <c r="F23" s="132">
        <f>'6.4. Биланс успеха'!G18</f>
        <v>0</v>
      </c>
      <c r="G23" s="132">
        <f>'6.4. Биланс успеха'!H18</f>
        <v>0</v>
      </c>
      <c r="H23" s="132">
        <f>'6.4. Биланс успеха'!I18</f>
        <v>0</v>
      </c>
      <c r="I23" s="132">
        <f>'6.4. Биланс успеха'!J18</f>
        <v>0</v>
      </c>
      <c r="J23" s="132">
        <f>'6.4. Биланс успеха'!K18</f>
        <v>0</v>
      </c>
      <c r="K23" s="132">
        <f>'6.4. Биланс успеха'!L18</f>
        <v>0</v>
      </c>
      <c r="L23" s="18"/>
    </row>
    <row r="24" spans="1:12" ht="14.25" customHeight="1">
      <c r="A24" s="77" t="s">
        <v>196</v>
      </c>
      <c r="B24" s="47">
        <f aca="true" t="shared" si="4" ref="B24:K24">B5-B16</f>
        <v>0</v>
      </c>
      <c r="C24" s="47">
        <f t="shared" si="4"/>
        <v>0</v>
      </c>
      <c r="D24" s="47">
        <f t="shared" si="4"/>
        <v>0</v>
      </c>
      <c r="E24" s="47">
        <f t="shared" si="4"/>
        <v>0</v>
      </c>
      <c r="F24" s="47">
        <f t="shared" si="4"/>
        <v>0</v>
      </c>
      <c r="G24" s="47">
        <f t="shared" si="4"/>
        <v>0</v>
      </c>
      <c r="H24" s="47">
        <f t="shared" si="4"/>
        <v>0</v>
      </c>
      <c r="I24" s="47">
        <f t="shared" si="4"/>
        <v>0</v>
      </c>
      <c r="J24" s="47">
        <f t="shared" si="4"/>
        <v>0</v>
      </c>
      <c r="K24" s="47">
        <f t="shared" si="4"/>
        <v>0</v>
      </c>
      <c r="L24" s="18"/>
    </row>
    <row r="25" spans="1:12" ht="14.25" customHeight="1">
      <c r="A25" s="77" t="s">
        <v>197</v>
      </c>
      <c r="B25" s="47">
        <f>B24</f>
        <v>0</v>
      </c>
      <c r="C25" s="47">
        <f>B25+C24</f>
        <v>0</v>
      </c>
      <c r="D25" s="47">
        <f aca="true" t="shared" si="5" ref="D25:K25">C25+D24</f>
        <v>0</v>
      </c>
      <c r="E25" s="47">
        <f t="shared" si="5"/>
        <v>0</v>
      </c>
      <c r="F25" s="47">
        <f t="shared" si="5"/>
        <v>0</v>
      </c>
      <c r="G25" s="47">
        <f t="shared" si="5"/>
        <v>0</v>
      </c>
      <c r="H25" s="47">
        <f t="shared" si="5"/>
        <v>0</v>
      </c>
      <c r="I25" s="47">
        <f t="shared" si="5"/>
        <v>0</v>
      </c>
      <c r="J25" s="47">
        <f t="shared" si="5"/>
        <v>0</v>
      </c>
      <c r="K25" s="47">
        <f t="shared" si="5"/>
        <v>0</v>
      </c>
      <c r="L25" s="18"/>
    </row>
    <row r="26" spans="1:11" ht="15">
      <c r="A26" s="381" t="s">
        <v>77</v>
      </c>
      <c r="B26" s="381"/>
      <c r="C26" s="381"/>
      <c r="D26" s="381"/>
      <c r="E26" s="381"/>
      <c r="F26" s="381"/>
      <c r="G26" s="381"/>
      <c r="H26" s="381"/>
      <c r="I26" s="381"/>
      <c r="J26" s="381"/>
      <c r="K26" s="381"/>
    </row>
    <row r="27" spans="1:11" ht="28.5" customHeight="1">
      <c r="A27" s="418" t="s">
        <v>255</v>
      </c>
      <c r="B27" s="419"/>
      <c r="C27" s="419"/>
      <c r="D27" s="419"/>
      <c r="E27" s="419"/>
      <c r="F27" s="419"/>
      <c r="G27" s="419"/>
      <c r="H27" s="419"/>
      <c r="I27" s="419"/>
      <c r="J27" s="419"/>
      <c r="K27" s="419"/>
    </row>
    <row r="28" spans="1:11" ht="26.25" customHeight="1">
      <c r="A28" s="418" t="s">
        <v>256</v>
      </c>
      <c r="B28" s="419"/>
      <c r="C28" s="419"/>
      <c r="D28" s="419"/>
      <c r="E28" s="419"/>
      <c r="F28" s="419"/>
      <c r="G28" s="419"/>
      <c r="H28" s="419"/>
      <c r="I28" s="419"/>
      <c r="J28" s="419"/>
      <c r="K28" s="419"/>
    </row>
  </sheetData>
  <sheetProtection formatCells="0" formatColumns="0" formatRows="0"/>
  <mergeCells count="6">
    <mergeCell ref="A27:K27"/>
    <mergeCell ref="A28:K28"/>
    <mergeCell ref="A26:K26"/>
    <mergeCell ref="A1:K1"/>
    <mergeCell ref="B2:K2"/>
    <mergeCell ref="A2:A4"/>
  </mergeCells>
  <printOptions/>
  <pageMargins left="0.23" right="0.28" top="0.48" bottom="0.24" header="0.31496062992125984" footer="0.17"/>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Radoslava Ćirić;Nebojša Stojadinović</dc:creator>
  <cp:keywords/>
  <dc:description/>
  <cp:lastModifiedBy>Bratislav Stefanovic</cp:lastModifiedBy>
  <cp:lastPrinted>2019-05-18T17:02:03Z</cp:lastPrinted>
  <dcterms:created xsi:type="dcterms:W3CDTF">2011-11-28T08:26:16Z</dcterms:created>
  <dcterms:modified xsi:type="dcterms:W3CDTF">2022-02-14T12:18:53Z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